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'Activity'!$AF$11:$AF$12</definedName>
    <definedName name="MonitoringServices">'Activity'!$AF$16</definedName>
    <definedName name="_xlnm.Print_Area" localSheetId="0">'Activity'!$A$1:$N$510</definedName>
    <definedName name="_xlnm.Print_Titles" localSheetId="0">'Activity'!$1:$9</definedName>
  </definedNames>
  <calcPr fullCalcOnLoad="1"/>
</workbook>
</file>

<file path=xl/sharedStrings.xml><?xml version="1.0" encoding="utf-8"?>
<sst xmlns="http://schemas.openxmlformats.org/spreadsheetml/2006/main" count="470" uniqueCount="273">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</sst>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0" fontId="39"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14" fontId="59" fillId="36" borderId="28" xfId="42" applyNumberFormat="1" applyFont="1" applyFill="1" applyBorder="1" applyAlignment="1" applyProtection="1">
      <alignment horizontal="center" wrapText="1"/>
      <protection/>
    </xf>
    <xf numFmtId="14" fontId="59" fillId="36" borderId="31" xfId="0" applyNumberFormat="1"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wrapText="1"/>
      <protection/>
    </xf>
    <xf numFmtId="0" fontId="60" fillId="34" borderId="17" xfId="0" applyFont="1" applyFill="1" applyBorder="1" applyAlignment="1" applyProtection="1">
      <alignment horizontal="center"/>
      <protection/>
    </xf>
    <xf numFmtId="0" fontId="60" fillId="34" borderId="0" xfId="0" applyFont="1" applyFill="1" applyBorder="1" applyAlignment="1" applyProtection="1">
      <alignment horizontal="center"/>
      <protection/>
    </xf>
    <xf numFmtId="0" fontId="55" fillId="34" borderId="0" xfId="0" applyFont="1" applyFill="1" applyBorder="1" applyAlignment="1" applyProtection="1">
      <alignment/>
      <protection/>
    </xf>
    <xf numFmtId="0" fontId="55" fillId="34" borderId="17" xfId="0" applyFont="1" applyFill="1" applyBorder="1" applyAlignment="1" applyProtection="1">
      <alignment wrapText="1"/>
      <protection/>
    </xf>
    <xf numFmtId="0" fontId="55" fillId="34" borderId="0" xfId="0" applyFont="1" applyFill="1" applyBorder="1" applyAlignment="1" applyProtection="1">
      <alignment wrapText="1"/>
      <protection/>
    </xf>
    <xf numFmtId="0" fontId="55" fillId="34" borderId="17"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34" borderId="17" xfId="0" applyFont="1" applyFill="1" applyBorder="1" applyAlignment="1" applyProtection="1">
      <alignment horizontal="center"/>
      <protection/>
    </xf>
    <xf numFmtId="0" fontId="55" fillId="34" borderId="0" xfId="0" applyFont="1" applyFill="1" applyBorder="1" applyAlignment="1" applyProtection="1">
      <alignment horizontal="center"/>
      <protection/>
    </xf>
    <xf numFmtId="0" fontId="55"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58" fillId="34" borderId="0" xfId="0" applyFont="1" applyFill="1" applyBorder="1" applyAlignment="1" applyProtection="1">
      <alignment horizontal="center"/>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8"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44" fontId="55" fillId="34" borderId="0" xfId="44" applyFont="1" applyFill="1" applyBorder="1" applyAlignment="1" applyProtection="1">
      <alignment/>
      <protection/>
    </xf>
    <xf numFmtId="0" fontId="55" fillId="34" borderId="0" xfId="0" applyFont="1" applyFill="1" applyBorder="1" applyAlignment="1" applyProtection="1">
      <alignment vertical="center" wrapText="1"/>
      <protection/>
    </xf>
    <xf numFmtId="172" fontId="55" fillId="34" borderId="0" xfId="44" applyNumberFormat="1" applyFont="1" applyFill="1" applyBorder="1" applyAlignment="1" applyProtection="1">
      <alignment/>
      <protection/>
    </xf>
    <xf numFmtId="164" fontId="31" fillId="34" borderId="48" xfId="0" applyNumberFormat="1" applyFont="1" applyFill="1" applyBorder="1" applyAlignment="1" applyProtection="1">
      <alignment horizontal="center" vertical="center"/>
      <protection/>
    </xf>
    <xf numFmtId="164" fontId="31" fillId="34"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1" fontId="61" fillId="37" borderId="51" xfId="0" applyNumberFormat="1"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43" fontId="31" fillId="34" borderId="51" xfId="42"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7" fontId="61" fillId="37" borderId="53" xfId="42" applyNumberFormat="1" applyFont="1" applyFill="1" applyBorder="1" applyAlignment="1" applyProtection="1">
      <alignment horizontal="center" vertical="center"/>
      <protection/>
    </xf>
    <xf numFmtId="0" fontId="33" fillId="9" borderId="54" xfId="0" applyFont="1" applyFill="1" applyBorder="1" applyAlignment="1" applyProtection="1">
      <alignment horizontal="center"/>
      <protection/>
    </xf>
    <xf numFmtId="0" fontId="33" fillId="9" borderId="55" xfId="0" applyFont="1" applyFill="1" applyBorder="1" applyAlignment="1" applyProtection="1">
      <alignment horizontal="center"/>
      <protection/>
    </xf>
    <xf numFmtId="0" fontId="33" fillId="9" borderId="56" xfId="0" applyFont="1" applyFill="1" applyBorder="1" applyAlignment="1" applyProtection="1">
      <alignment horizontal="center"/>
      <protection/>
    </xf>
    <xf numFmtId="0" fontId="34" fillId="34" borderId="48" xfId="0" applyFont="1" applyFill="1" applyBorder="1" applyAlignment="1" applyProtection="1">
      <alignment horizontal="center" vertical="center"/>
      <protection/>
    </xf>
    <xf numFmtId="0" fontId="34" fillId="39" borderId="50" xfId="0" applyFont="1" applyFill="1" applyBorder="1" applyAlignment="1" applyProtection="1">
      <alignment horizontal="center" vertical="center"/>
      <protection locked="0"/>
    </xf>
    <xf numFmtId="0" fontId="34" fillId="39" borderId="52"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1" fillId="0" borderId="57" xfId="0" applyFont="1" applyBorder="1" applyAlignment="1">
      <alignment horizontal="left" vertical="center" wrapText="1"/>
    </xf>
    <xf numFmtId="0" fontId="1" fillId="0" borderId="0" xfId="0" applyFont="1" applyBorder="1" applyAlignment="1">
      <alignment horizontal="left" vertical="center" wrapText="1"/>
    </xf>
    <xf numFmtId="0" fontId="35" fillId="10" borderId="58" xfId="0" applyFont="1" applyFill="1" applyBorder="1" applyAlignment="1">
      <alignment horizontal="center" vertical="center" wrapText="1"/>
    </xf>
    <xf numFmtId="0" fontId="35" fillId="10" borderId="58" xfId="0" applyFont="1" applyFill="1" applyBorder="1" applyAlignment="1">
      <alignment horizontal="center"/>
    </xf>
    <xf numFmtId="0" fontId="1" fillId="0" borderId="0" xfId="0" applyFont="1" applyAlignment="1">
      <alignment horizontal="left" wrapText="1"/>
    </xf>
    <xf numFmtId="0" fontId="36" fillId="10" borderId="58"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13</xdr:col>
      <xdr:colOff>1676400</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December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4" customWidth="1"/>
    <col min="13" max="13" width="11.57421875" style="87" bestFit="1" customWidth="1"/>
    <col min="14" max="14" width="27.421875" style="50" customWidth="1"/>
    <col min="15" max="15" width="29.7109375" style="126" bestFit="1" customWidth="1"/>
    <col min="16" max="16" width="9.140625" style="119" customWidth="1"/>
    <col min="17"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119" customWidth="1"/>
    <col min="33" max="33" width="11.28125" style="138" bestFit="1" customWidth="1"/>
    <col min="34" max="34" width="11.7109375" style="119" bestFit="1" customWidth="1"/>
    <col min="35" max="35" width="2.57421875" style="119" customWidth="1"/>
    <col min="36" max="36" width="41.140625" style="119" customWidth="1"/>
    <col min="37" max="37" width="9.8515625" style="44" bestFit="1" customWidth="1"/>
    <col min="38" max="53" width="9.140625" style="44" customWidth="1"/>
    <col min="54" max="66" width="9.140625" style="76" customWidth="1"/>
    <col min="67" max="77" width="9.140625" style="44" customWidth="1"/>
    <col min="78" max="104" width="9.140625" style="46" customWidth="1"/>
    <col min="105" max="16384" width="9.140625" style="44" customWidth="1"/>
  </cols>
  <sheetData>
    <row r="1" spans="1:28" ht="15.75" thickBot="1">
      <c r="A1" s="54"/>
      <c r="B1" s="47"/>
      <c r="C1" s="48"/>
      <c r="D1" s="48"/>
      <c r="E1" s="47"/>
      <c r="F1" s="51"/>
      <c r="G1" s="51"/>
      <c r="H1" s="48"/>
      <c r="I1" s="77"/>
      <c r="J1" s="49"/>
      <c r="K1" s="78"/>
      <c r="L1" s="81"/>
      <c r="M1" s="85"/>
      <c r="N1" s="55"/>
      <c r="O1" s="117"/>
      <c r="P1" s="118"/>
      <c r="Q1" s="130"/>
      <c r="R1" s="131"/>
      <c r="S1" s="131"/>
      <c r="T1" s="131"/>
      <c r="U1" s="131"/>
      <c r="V1" s="131"/>
      <c r="W1" s="131"/>
      <c r="X1" s="131"/>
      <c r="Y1" s="131"/>
      <c r="Z1" s="131"/>
      <c r="AA1" s="131"/>
      <c r="AB1" s="131"/>
    </row>
    <row r="2" spans="1:27" ht="23.25">
      <c r="A2" s="54"/>
      <c r="B2" s="149" t="s">
        <v>145</v>
      </c>
      <c r="C2" s="150"/>
      <c r="D2" s="150"/>
      <c r="E2" s="151"/>
      <c r="F2" s="56"/>
      <c r="G2" s="56"/>
      <c r="H2" s="57"/>
      <c r="I2" s="77"/>
      <c r="J2" s="48"/>
      <c r="K2" s="77"/>
      <c r="L2" s="82"/>
      <c r="M2" s="85"/>
      <c r="N2" s="58"/>
      <c r="O2" s="117"/>
      <c r="P2" s="118"/>
      <c r="Q2" s="133"/>
      <c r="R2" s="131"/>
      <c r="S2" s="131"/>
      <c r="T2" s="131"/>
      <c r="U2" s="131"/>
      <c r="V2" s="131"/>
      <c r="W2" s="131"/>
      <c r="X2" s="131"/>
      <c r="Y2" s="131"/>
      <c r="Z2" s="131"/>
      <c r="AA2" s="131"/>
    </row>
    <row r="3" spans="1:27" ht="18.75">
      <c r="A3" s="54"/>
      <c r="B3" s="152" t="s">
        <v>0</v>
      </c>
      <c r="C3" s="153"/>
      <c r="D3" s="153"/>
      <c r="E3" s="154"/>
      <c r="F3" s="56"/>
      <c r="G3" s="56"/>
      <c r="H3" s="57"/>
      <c r="I3" s="77"/>
      <c r="J3" s="48"/>
      <c r="K3" s="77"/>
      <c r="L3" s="82"/>
      <c r="M3" s="85"/>
      <c r="N3" s="59"/>
      <c r="O3" s="117"/>
      <c r="P3" s="118"/>
      <c r="Q3" s="133"/>
      <c r="R3" s="131"/>
      <c r="S3" s="131"/>
      <c r="T3" s="131"/>
      <c r="U3" s="131"/>
      <c r="V3" s="131"/>
      <c r="W3" s="131"/>
      <c r="X3" s="131"/>
      <c r="Y3" s="131"/>
      <c r="Z3" s="131"/>
      <c r="AA3" s="131"/>
    </row>
    <row r="4" spans="1:27" ht="18.75" customHeight="1">
      <c r="A4" s="54"/>
      <c r="B4" s="152"/>
      <c r="C4" s="153"/>
      <c r="D4" s="153"/>
      <c r="E4" s="154"/>
      <c r="F4" s="56"/>
      <c r="G4" s="56"/>
      <c r="H4" s="57"/>
      <c r="I4" s="77"/>
      <c r="J4" s="48"/>
      <c r="K4" s="77"/>
      <c r="L4" s="82"/>
      <c r="M4" s="85"/>
      <c r="N4" s="59"/>
      <c r="O4" s="117"/>
      <c r="P4" s="118"/>
      <c r="Q4" s="133"/>
      <c r="R4" s="131"/>
      <c r="S4" s="131"/>
      <c r="T4" s="131"/>
      <c r="U4" s="131"/>
      <c r="V4" s="131"/>
      <c r="W4" s="131"/>
      <c r="X4" s="131"/>
      <c r="Y4" s="131"/>
      <c r="Z4" s="131"/>
      <c r="AA4" s="131"/>
    </row>
    <row r="5" spans="1:27" ht="18.75" customHeight="1">
      <c r="A5" s="54"/>
      <c r="B5" s="141" t="s">
        <v>1</v>
      </c>
      <c r="C5" s="143">
        <f>SUM(H9:H508)</f>
        <v>0</v>
      </c>
      <c r="D5" s="145" t="s">
        <v>2</v>
      </c>
      <c r="E5" s="147">
        <f>SUM(K9:K508)</f>
        <v>0</v>
      </c>
      <c r="F5" s="56"/>
      <c r="G5" s="56"/>
      <c r="H5" s="57"/>
      <c r="I5" s="77"/>
      <c r="J5" s="48"/>
      <c r="K5" s="77"/>
      <c r="L5" s="82"/>
      <c r="M5" s="82"/>
      <c r="N5" s="59"/>
      <c r="O5" s="117"/>
      <c r="P5" s="118"/>
      <c r="Q5" s="133"/>
      <c r="R5" s="131"/>
      <c r="S5" s="131"/>
      <c r="T5" s="131"/>
      <c r="U5" s="131"/>
      <c r="V5" s="131"/>
      <c r="W5" s="131"/>
      <c r="X5" s="131"/>
      <c r="Y5" s="131"/>
      <c r="Z5" s="131"/>
      <c r="AA5" s="131"/>
    </row>
    <row r="6" spans="1:27" ht="19.5" thickBot="1">
      <c r="A6" s="54"/>
      <c r="B6" s="142"/>
      <c r="C6" s="144"/>
      <c r="D6" s="146"/>
      <c r="E6" s="148"/>
      <c r="F6" s="56"/>
      <c r="G6" s="52"/>
      <c r="H6" s="57"/>
      <c r="I6" s="77"/>
      <c r="J6" s="48"/>
      <c r="K6" s="77"/>
      <c r="L6" s="82"/>
      <c r="M6" s="82"/>
      <c r="N6" s="59"/>
      <c r="O6" s="117"/>
      <c r="P6" s="118"/>
      <c r="Q6" s="133"/>
      <c r="R6" s="131"/>
      <c r="S6" s="131"/>
      <c r="T6" s="131"/>
      <c r="U6" s="131"/>
      <c r="V6" s="131"/>
      <c r="W6" s="131"/>
      <c r="X6" s="131"/>
      <c r="Y6" s="131"/>
      <c r="Z6" s="131"/>
      <c r="AA6" s="131"/>
    </row>
    <row r="7" spans="1:28" ht="18.75">
      <c r="A7" s="54"/>
      <c r="B7" s="48"/>
      <c r="C7" s="47"/>
      <c r="D7" s="48"/>
      <c r="E7" s="48"/>
      <c r="F7" s="52"/>
      <c r="G7" s="52"/>
      <c r="H7" s="48"/>
      <c r="I7" s="77"/>
      <c r="J7" s="48"/>
      <c r="K7" s="77"/>
      <c r="L7" s="82"/>
      <c r="M7" s="82"/>
      <c r="N7" s="59"/>
      <c r="O7" s="117"/>
      <c r="P7" s="118"/>
      <c r="Q7" s="130"/>
      <c r="R7" s="131"/>
      <c r="S7" s="131"/>
      <c r="T7" s="131"/>
      <c r="U7" s="131"/>
      <c r="V7" s="131"/>
      <c r="W7" s="131"/>
      <c r="X7" s="131"/>
      <c r="Y7" s="131"/>
      <c r="Z7" s="131"/>
      <c r="AA7" s="131"/>
      <c r="AB7" s="131"/>
    </row>
    <row r="8" spans="1:28" ht="15">
      <c r="A8" s="54"/>
      <c r="B8" s="47"/>
      <c r="C8" s="48"/>
      <c r="D8" s="48"/>
      <c r="E8" s="47"/>
      <c r="F8" s="51"/>
      <c r="G8" s="51"/>
      <c r="H8" s="48"/>
      <c r="I8" s="77"/>
      <c r="J8" s="60"/>
      <c r="K8" s="78"/>
      <c r="L8" s="81"/>
      <c r="M8" s="85"/>
      <c r="N8" s="55"/>
      <c r="O8" s="117"/>
      <c r="P8" s="118"/>
      <c r="Q8" s="130"/>
      <c r="R8" s="131"/>
      <c r="S8" s="131"/>
      <c r="T8" s="131"/>
      <c r="U8" s="131"/>
      <c r="V8" s="131"/>
      <c r="W8" s="131"/>
      <c r="X8" s="131"/>
      <c r="Y8" s="131"/>
      <c r="Z8" s="131"/>
      <c r="AA8" s="131"/>
      <c r="AB8" s="131"/>
    </row>
    <row r="9" spans="1:92" ht="54" customHeight="1" thickBot="1">
      <c r="A9" s="61"/>
      <c r="B9" s="88" t="s">
        <v>4</v>
      </c>
      <c r="C9" s="88" t="s">
        <v>5</v>
      </c>
      <c r="D9" s="88" t="s">
        <v>6</v>
      </c>
      <c r="E9" s="89" t="s">
        <v>138</v>
      </c>
      <c r="F9" s="90" t="s">
        <v>8</v>
      </c>
      <c r="G9" s="90" t="s">
        <v>9</v>
      </c>
      <c r="H9" s="91" t="s">
        <v>1</v>
      </c>
      <c r="I9" s="92" t="s">
        <v>10</v>
      </c>
      <c r="J9" s="93" t="s">
        <v>11</v>
      </c>
      <c r="K9" s="92" t="s">
        <v>12</v>
      </c>
      <c r="L9" s="94" t="s">
        <v>141</v>
      </c>
      <c r="M9" s="95" t="s">
        <v>142</v>
      </c>
      <c r="N9" s="96" t="s">
        <v>17</v>
      </c>
      <c r="O9" s="120"/>
      <c r="P9" s="121"/>
      <c r="Q9" s="45"/>
      <c r="R9" s="45"/>
      <c r="S9" s="45"/>
      <c r="T9" s="45"/>
      <c r="U9" s="45"/>
      <c r="V9" s="45"/>
      <c r="W9" s="45"/>
      <c r="X9" s="45"/>
      <c r="Y9" s="45"/>
      <c r="Z9" s="45"/>
      <c r="AA9" s="45"/>
      <c r="AB9" s="45"/>
      <c r="AE9" s="44" t="s">
        <v>227</v>
      </c>
      <c r="AG9" s="119"/>
      <c r="AJ9" s="119" t="s">
        <v>0</v>
      </c>
      <c r="BB9" s="116" t="s">
        <v>4</v>
      </c>
      <c r="BC9" s="116" t="s">
        <v>5</v>
      </c>
      <c r="BD9" s="116" t="s">
        <v>6</v>
      </c>
      <c r="BE9" s="116" t="s">
        <v>138</v>
      </c>
      <c r="BF9" s="116" t="s">
        <v>8</v>
      </c>
      <c r="BG9" s="116" t="s">
        <v>9</v>
      </c>
      <c r="BH9" s="116" t="s">
        <v>1</v>
      </c>
      <c r="BI9" s="116" t="s">
        <v>10</v>
      </c>
      <c r="BJ9" s="116" t="s">
        <v>11</v>
      </c>
      <c r="BK9" s="116" t="s">
        <v>12</v>
      </c>
      <c r="BL9" s="116" t="s">
        <v>13</v>
      </c>
      <c r="BM9" s="116" t="s">
        <v>136</v>
      </c>
      <c r="BN9" s="116" t="s">
        <v>17</v>
      </c>
      <c r="BO9" s="45"/>
      <c r="CB9" s="46" t="s">
        <v>4</v>
      </c>
      <c r="CC9" s="46" t="s">
        <v>5</v>
      </c>
      <c r="CD9" s="46" t="s">
        <v>6</v>
      </c>
      <c r="CE9" s="46" t="s">
        <v>138</v>
      </c>
      <c r="CF9" s="46" t="s">
        <v>8</v>
      </c>
      <c r="CG9" s="46" t="s">
        <v>9</v>
      </c>
      <c r="CH9" s="46" t="s">
        <v>1</v>
      </c>
      <c r="CI9" s="46" t="s">
        <v>10</v>
      </c>
      <c r="CJ9" s="46" t="s">
        <v>11</v>
      </c>
      <c r="CK9" s="46" t="s">
        <v>12</v>
      </c>
      <c r="CL9" s="46" t="s">
        <v>13</v>
      </c>
      <c r="CM9" s="46" t="s">
        <v>136</v>
      </c>
      <c r="CN9" s="46" t="s">
        <v>17</v>
      </c>
    </row>
    <row r="10" spans="1:90" ht="19.5" customHeight="1">
      <c r="A10" s="62"/>
      <c r="B10" s="64"/>
      <c r="C10" s="63"/>
      <c r="D10" s="63"/>
      <c r="E10" s="64"/>
      <c r="F10" s="65"/>
      <c r="G10" s="97"/>
      <c r="H10" s="113">
        <f>IF(L10&gt;0,IF(M10="",0,M10-L10+1),0)</f>
        <v>0</v>
      </c>
      <c r="I10" s="127">
        <f aca="true" t="shared" si="0" ref="I10:I73">_xlfn.IFERROR(VLOOKUP(G10,AF$11:AG$404,2,FALSE),"")</f>
      </c>
      <c r="J10" s="99">
        <f aca="true" t="shared" si="1" ref="J10:J73">_xlfn.IFERROR(VLOOKUP(G10,AF$11:AH$260,3,FALSE),"")</f>
      </c>
      <c r="K10" s="100">
        <f>IF(H10&gt;0,H10*I10,"")</f>
      </c>
      <c r="L10" s="112"/>
      <c r="M10" s="110"/>
      <c r="N10" s="66"/>
      <c r="O10" s="122">
        <f aca="true" t="shared" si="2" ref="O10:O73">_xlfn.IFERROR(VLOOKUP(F10,U$11:V$21,2,FALSE),"")</f>
      </c>
      <c r="P10" s="123"/>
      <c r="Q10" s="134" t="s">
        <v>18</v>
      </c>
      <c r="R10" s="134"/>
      <c r="S10" s="134"/>
      <c r="T10" s="134"/>
      <c r="U10" s="44" t="s">
        <v>8</v>
      </c>
      <c r="V10" s="134"/>
      <c r="W10" s="134"/>
      <c r="X10" s="44" t="s">
        <v>9</v>
      </c>
      <c r="Y10" s="134"/>
      <c r="Z10" s="134"/>
      <c r="AA10" s="134"/>
      <c r="AB10" s="134" t="s">
        <v>19</v>
      </c>
      <c r="AF10" s="119" t="s">
        <v>9</v>
      </c>
      <c r="AG10" s="119" t="s">
        <v>124</v>
      </c>
      <c r="AH10" s="119" t="s">
        <v>125</v>
      </c>
      <c r="AJ10" s="119" t="s">
        <v>231</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97"/>
      <c r="H11" s="114">
        <f>IF(L11&gt;0,IF(M11="",0,M11-L11+1),0)</f>
        <v>0</v>
      </c>
      <c r="I11" s="128">
        <f t="shared" si="0"/>
      </c>
      <c r="J11" s="101">
        <f t="shared" si="1"/>
      </c>
      <c r="K11" s="102">
        <f aca="true" t="shared" si="9" ref="K11:K74">IF(H11&gt;0,H11*I11,"")</f>
      </c>
      <c r="L11" s="111"/>
      <c r="M11" s="109"/>
      <c r="N11" s="69"/>
      <c r="O11" s="122">
        <f t="shared" si="2"/>
      </c>
      <c r="P11" s="123"/>
      <c r="Q11" s="134" t="s">
        <v>20</v>
      </c>
      <c r="R11" s="134"/>
      <c r="S11" s="134"/>
      <c r="T11" s="134"/>
      <c r="U11" s="134" t="s">
        <v>227</v>
      </c>
      <c r="V11" s="134" t="s">
        <v>229</v>
      </c>
      <c r="W11" s="134"/>
      <c r="Y11" s="134"/>
      <c r="Z11" s="134"/>
      <c r="AA11" s="134"/>
      <c r="AB11" s="135" t="s">
        <v>23</v>
      </c>
      <c r="AF11" s="119" t="s">
        <v>148</v>
      </c>
      <c r="AG11" s="138">
        <v>48</v>
      </c>
      <c r="AH11" s="119" t="s">
        <v>132</v>
      </c>
      <c r="AJ11" s="119" t="s">
        <v>151</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97"/>
      <c r="H12" s="114">
        <f aca="true" t="shared" si="10" ref="H12:H75">IF(L12&gt;0,IF(M12="",0,M12-L12+1),0)</f>
        <v>0</v>
      </c>
      <c r="I12" s="128">
        <f t="shared" si="0"/>
      </c>
      <c r="J12" s="101">
        <f t="shared" si="1"/>
      </c>
      <c r="K12" s="102">
        <f t="shared" si="9"/>
      </c>
      <c r="L12" s="105"/>
      <c r="M12" s="107"/>
      <c r="N12" s="69"/>
      <c r="O12" s="122">
        <f t="shared" si="2"/>
      </c>
      <c r="P12" s="123"/>
      <c r="Q12" s="134" t="s">
        <v>24</v>
      </c>
      <c r="R12" s="134"/>
      <c r="S12" s="134"/>
      <c r="T12" s="134"/>
      <c r="U12" s="134" t="s">
        <v>43</v>
      </c>
      <c r="V12" s="134" t="s">
        <v>230</v>
      </c>
      <c r="W12" s="134"/>
      <c r="Y12" s="134"/>
      <c r="Z12" s="134"/>
      <c r="AA12" s="134"/>
      <c r="AB12" s="135" t="s">
        <v>27</v>
      </c>
      <c r="AF12" s="119" t="s">
        <v>149</v>
      </c>
      <c r="AG12" s="138">
        <v>89</v>
      </c>
      <c r="AH12" s="119" t="s">
        <v>132</v>
      </c>
      <c r="AJ12" s="139" t="s">
        <v>264</v>
      </c>
      <c r="AK12" s="132"/>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97"/>
      <c r="H13" s="114">
        <f t="shared" si="10"/>
        <v>0</v>
      </c>
      <c r="I13" s="128">
        <f t="shared" si="0"/>
      </c>
      <c r="J13" s="101">
        <f t="shared" si="1"/>
      </c>
      <c r="K13" s="102">
        <f t="shared" si="9"/>
      </c>
      <c r="L13" s="105"/>
      <c r="M13" s="107"/>
      <c r="N13" s="69"/>
      <c r="O13" s="122">
        <f t="shared" si="2"/>
      </c>
      <c r="P13" s="123"/>
      <c r="Q13" s="134" t="s">
        <v>3</v>
      </c>
      <c r="R13" s="134"/>
      <c r="S13" s="134"/>
      <c r="T13" s="134"/>
      <c r="U13" s="134"/>
      <c r="V13" s="134"/>
      <c r="W13" s="134"/>
      <c r="Y13" s="134"/>
      <c r="Z13" s="134"/>
      <c r="AA13" s="134"/>
      <c r="AB13" s="135" t="s">
        <v>30</v>
      </c>
      <c r="AF13" s="139"/>
      <c r="AJ13" s="139" t="s">
        <v>265</v>
      </c>
      <c r="AK13" s="136"/>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97"/>
      <c r="H14" s="114">
        <f t="shared" si="10"/>
        <v>0</v>
      </c>
      <c r="I14" s="128">
        <f t="shared" si="0"/>
      </c>
      <c r="J14" s="101">
        <f t="shared" si="1"/>
      </c>
      <c r="K14" s="102">
        <f t="shared" si="9"/>
      </c>
      <c r="L14" s="105"/>
      <c r="M14" s="107"/>
      <c r="N14" s="69"/>
      <c r="O14" s="122">
        <f t="shared" si="2"/>
      </c>
      <c r="P14" s="123"/>
      <c r="Q14" s="134" t="s">
        <v>31</v>
      </c>
      <c r="R14" s="134"/>
      <c r="S14" s="134"/>
      <c r="T14" s="134"/>
      <c r="U14" s="134"/>
      <c r="V14" s="134"/>
      <c r="W14" s="134"/>
      <c r="Y14" s="134"/>
      <c r="Z14" s="134"/>
      <c r="AA14" s="134"/>
      <c r="AB14" s="135" t="s">
        <v>34</v>
      </c>
      <c r="AE14" s="44" t="s">
        <v>43</v>
      </c>
      <c r="AJ14" s="139" t="s">
        <v>232</v>
      </c>
      <c r="AK14" s="136"/>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97"/>
      <c r="H15" s="114">
        <f t="shared" si="10"/>
        <v>0</v>
      </c>
      <c r="I15" s="128">
        <f t="shared" si="0"/>
      </c>
      <c r="J15" s="101">
        <f t="shared" si="1"/>
      </c>
      <c r="K15" s="102">
        <f t="shared" si="9"/>
      </c>
      <c r="L15" s="105"/>
      <c r="M15" s="107"/>
      <c r="N15" s="69"/>
      <c r="O15" s="122">
        <f t="shared" si="2"/>
      </c>
      <c r="P15" s="123"/>
      <c r="Q15" s="134"/>
      <c r="R15" s="134"/>
      <c r="S15" s="134"/>
      <c r="T15" s="134"/>
      <c r="U15" s="134"/>
      <c r="V15" s="134"/>
      <c r="W15" s="134"/>
      <c r="Y15" s="134"/>
      <c r="Z15" s="134"/>
      <c r="AA15" s="134"/>
      <c r="AB15" s="135" t="s">
        <v>37</v>
      </c>
      <c r="AF15" s="119" t="s">
        <v>9</v>
      </c>
      <c r="AG15" s="119" t="s">
        <v>124</v>
      </c>
      <c r="AH15" s="119" t="s">
        <v>125</v>
      </c>
      <c r="AJ15" s="119" t="s">
        <v>152</v>
      </c>
      <c r="AK15" s="132"/>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97"/>
      <c r="H16" s="114">
        <f t="shared" si="10"/>
        <v>0</v>
      </c>
      <c r="I16" s="128">
        <f t="shared" si="0"/>
      </c>
      <c r="J16" s="101">
        <f t="shared" si="1"/>
      </c>
      <c r="K16" s="102">
        <f t="shared" si="9"/>
      </c>
      <c r="L16" s="105"/>
      <c r="M16" s="107"/>
      <c r="N16" s="69"/>
      <c r="O16" s="122">
        <f t="shared" si="2"/>
      </c>
      <c r="P16" s="123"/>
      <c r="Q16" s="134" t="s">
        <v>38</v>
      </c>
      <c r="R16" s="134"/>
      <c r="S16" s="134"/>
      <c r="T16" s="134"/>
      <c r="U16" s="134"/>
      <c r="V16" s="134"/>
      <c r="W16" s="134"/>
      <c r="Y16" s="134"/>
      <c r="Z16" s="134"/>
      <c r="AA16" s="134"/>
      <c r="AB16" s="135" t="s">
        <v>41</v>
      </c>
      <c r="AF16" s="139" t="s">
        <v>228</v>
      </c>
      <c r="AG16" s="138">
        <v>12.5</v>
      </c>
      <c r="AH16" s="119" t="s">
        <v>132</v>
      </c>
      <c r="AJ16" s="119" t="s">
        <v>153</v>
      </c>
      <c r="AK16" s="132"/>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97"/>
      <c r="H17" s="114">
        <f t="shared" si="10"/>
        <v>0</v>
      </c>
      <c r="I17" s="128">
        <f t="shared" si="0"/>
      </c>
      <c r="J17" s="101">
        <f t="shared" si="1"/>
      </c>
      <c r="K17" s="102">
        <f t="shared" si="9"/>
      </c>
      <c r="L17" s="105"/>
      <c r="M17" s="107"/>
      <c r="N17" s="69"/>
      <c r="O17" s="122">
        <f t="shared" si="2"/>
      </c>
      <c r="P17" s="123"/>
      <c r="Q17" s="44" t="s">
        <v>42</v>
      </c>
      <c r="R17" s="134"/>
      <c r="S17" s="134"/>
      <c r="T17" s="134"/>
      <c r="U17" s="134"/>
      <c r="V17" s="134"/>
      <c r="W17" s="134"/>
      <c r="Y17" s="134"/>
      <c r="Z17" s="134"/>
      <c r="AA17" s="134"/>
      <c r="AB17" s="134" t="s">
        <v>45</v>
      </c>
      <c r="AJ17" s="119" t="s">
        <v>154</v>
      </c>
      <c r="AK17" s="132"/>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97"/>
      <c r="H18" s="114">
        <f t="shared" si="10"/>
        <v>0</v>
      </c>
      <c r="I18" s="128">
        <f t="shared" si="0"/>
      </c>
      <c r="J18" s="101">
        <f t="shared" si="1"/>
      </c>
      <c r="K18" s="102">
        <f t="shared" si="9"/>
      </c>
      <c r="L18" s="105"/>
      <c r="M18" s="107"/>
      <c r="N18" s="69"/>
      <c r="O18" s="122">
        <f t="shared" si="2"/>
      </c>
      <c r="P18" s="123"/>
      <c r="Q18" s="44" t="s">
        <v>46</v>
      </c>
      <c r="R18" s="134"/>
      <c r="S18" s="134"/>
      <c r="T18" s="134"/>
      <c r="U18" s="134"/>
      <c r="V18" s="134"/>
      <c r="W18" s="134"/>
      <c r="Y18" s="134"/>
      <c r="Z18" s="134"/>
      <c r="AA18" s="134"/>
      <c r="AB18" s="134" t="s">
        <v>49</v>
      </c>
      <c r="AJ18" s="139" t="s">
        <v>266</v>
      </c>
      <c r="AK18" s="132"/>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97"/>
      <c r="H19" s="114">
        <f t="shared" si="10"/>
        <v>0</v>
      </c>
      <c r="I19" s="128">
        <f t="shared" si="0"/>
      </c>
      <c r="J19" s="101">
        <f t="shared" si="1"/>
      </c>
      <c r="K19" s="102">
        <f t="shared" si="9"/>
      </c>
      <c r="L19" s="105"/>
      <c r="M19" s="107"/>
      <c r="N19" s="69"/>
      <c r="O19" s="122">
        <f t="shared" si="2"/>
      </c>
      <c r="P19" s="123"/>
      <c r="Q19" s="134"/>
      <c r="R19" s="134"/>
      <c r="S19" s="134"/>
      <c r="T19" s="134"/>
      <c r="U19" s="134"/>
      <c r="V19" s="134"/>
      <c r="W19" s="134"/>
      <c r="Y19" s="134"/>
      <c r="Z19" s="134"/>
      <c r="AA19" s="134"/>
      <c r="AB19" s="135" t="s">
        <v>51</v>
      </c>
      <c r="AJ19" s="139" t="s">
        <v>263</v>
      </c>
      <c r="AK19" s="132"/>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97"/>
      <c r="H20" s="114">
        <f t="shared" si="10"/>
        <v>0</v>
      </c>
      <c r="I20" s="128">
        <f t="shared" si="0"/>
      </c>
      <c r="J20" s="101">
        <f t="shared" si="1"/>
      </c>
      <c r="K20" s="102">
        <f t="shared" si="9"/>
      </c>
      <c r="L20" s="105"/>
      <c r="M20" s="107"/>
      <c r="N20" s="69"/>
      <c r="O20" s="122">
        <f t="shared" si="2"/>
      </c>
      <c r="P20" s="123"/>
      <c r="Q20" s="44" t="s">
        <v>52</v>
      </c>
      <c r="R20" s="134"/>
      <c r="S20" s="134"/>
      <c r="T20" s="134"/>
      <c r="U20" s="134"/>
      <c r="V20" s="134"/>
      <c r="W20" s="134"/>
      <c r="Y20" s="134"/>
      <c r="Z20" s="134"/>
      <c r="AA20" s="134"/>
      <c r="AB20" s="135" t="s">
        <v>54</v>
      </c>
      <c r="AJ20" s="139" t="s">
        <v>233</v>
      </c>
      <c r="AK20" s="132"/>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97"/>
      <c r="H21" s="114">
        <f t="shared" si="10"/>
        <v>0</v>
      </c>
      <c r="I21" s="128">
        <f t="shared" si="0"/>
      </c>
      <c r="J21" s="101">
        <f t="shared" si="1"/>
      </c>
      <c r="K21" s="102">
        <f t="shared" si="9"/>
      </c>
      <c r="L21" s="105"/>
      <c r="M21" s="107"/>
      <c r="N21" s="69"/>
      <c r="O21" s="122">
        <f t="shared" si="2"/>
      </c>
      <c r="P21" s="123"/>
      <c r="Q21" s="44" t="s">
        <v>55</v>
      </c>
      <c r="R21" s="134"/>
      <c r="S21" s="134"/>
      <c r="T21" s="134"/>
      <c r="U21" s="134"/>
      <c r="V21" s="134"/>
      <c r="W21" s="134"/>
      <c r="Y21" s="134"/>
      <c r="Z21" s="134"/>
      <c r="AA21" s="134"/>
      <c r="AB21" s="135" t="s">
        <v>57</v>
      </c>
      <c r="AJ21" s="139" t="s">
        <v>267</v>
      </c>
      <c r="AK21" s="132"/>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97"/>
      <c r="H22" s="114">
        <f t="shared" si="10"/>
        <v>0</v>
      </c>
      <c r="I22" s="128">
        <f t="shared" si="0"/>
      </c>
      <c r="J22" s="101">
        <f t="shared" si="1"/>
      </c>
      <c r="K22" s="102">
        <f t="shared" si="9"/>
      </c>
      <c r="L22" s="105"/>
      <c r="M22" s="107"/>
      <c r="N22" s="69"/>
      <c r="O22" s="122">
        <f t="shared" si="2"/>
      </c>
      <c r="P22" s="123"/>
      <c r="Q22" s="44" t="s">
        <v>58</v>
      </c>
      <c r="R22" s="134"/>
      <c r="S22" s="134"/>
      <c r="T22" s="134"/>
      <c r="U22" s="134"/>
      <c r="V22" s="134"/>
      <c r="W22" s="134"/>
      <c r="Y22" s="134"/>
      <c r="Z22" s="134"/>
      <c r="AA22" s="134"/>
      <c r="AB22" s="134" t="s">
        <v>60</v>
      </c>
      <c r="AJ22" s="139" t="s">
        <v>155</v>
      </c>
      <c r="AK22" s="132"/>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97"/>
      <c r="H23" s="114">
        <f t="shared" si="10"/>
        <v>0</v>
      </c>
      <c r="I23" s="128">
        <f t="shared" si="0"/>
      </c>
      <c r="J23" s="101">
        <f t="shared" si="1"/>
      </c>
      <c r="K23" s="102">
        <f t="shared" si="9"/>
      </c>
      <c r="L23" s="105"/>
      <c r="M23" s="107"/>
      <c r="N23" s="69"/>
      <c r="O23" s="122">
        <f t="shared" si="2"/>
      </c>
      <c r="P23" s="123"/>
      <c r="Q23" s="44" t="s">
        <v>61</v>
      </c>
      <c r="R23" s="134"/>
      <c r="S23" s="134"/>
      <c r="T23" s="134"/>
      <c r="U23" s="134"/>
      <c r="V23" s="134"/>
      <c r="W23" s="134"/>
      <c r="Y23" s="134"/>
      <c r="Z23" s="134"/>
      <c r="AA23" s="134"/>
      <c r="AB23" s="135" t="s">
        <v>63</v>
      </c>
      <c r="AJ23" s="139" t="s">
        <v>215</v>
      </c>
      <c r="AK23" s="132"/>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97"/>
      <c r="H24" s="114">
        <f t="shared" si="10"/>
        <v>0</v>
      </c>
      <c r="I24" s="128">
        <f t="shared" si="0"/>
      </c>
      <c r="J24" s="101">
        <f t="shared" si="1"/>
      </c>
      <c r="K24" s="102">
        <f t="shared" si="9"/>
      </c>
      <c r="L24" s="105"/>
      <c r="M24" s="107"/>
      <c r="N24" s="69"/>
      <c r="O24" s="122">
        <f t="shared" si="2"/>
      </c>
      <c r="P24" s="123"/>
      <c r="Q24" s="44" t="s">
        <v>64</v>
      </c>
      <c r="R24" s="134"/>
      <c r="S24" s="134"/>
      <c r="T24" s="134"/>
      <c r="U24" s="134"/>
      <c r="V24" s="134"/>
      <c r="W24" s="134"/>
      <c r="Y24" s="134"/>
      <c r="Z24" s="134"/>
      <c r="AA24" s="134"/>
      <c r="AB24" s="135" t="s">
        <v>66</v>
      </c>
      <c r="AJ24" s="139" t="s">
        <v>156</v>
      </c>
      <c r="AK24" s="132"/>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97"/>
      <c r="H25" s="114">
        <f t="shared" si="10"/>
        <v>0</v>
      </c>
      <c r="I25" s="128">
        <f t="shared" si="0"/>
      </c>
      <c r="J25" s="101">
        <f t="shared" si="1"/>
      </c>
      <c r="K25" s="102">
        <f t="shared" si="9"/>
      </c>
      <c r="L25" s="105"/>
      <c r="M25" s="107"/>
      <c r="N25" s="69"/>
      <c r="O25" s="122">
        <f t="shared" si="2"/>
      </c>
      <c r="P25" s="123"/>
      <c r="Q25" s="44" t="s">
        <v>67</v>
      </c>
      <c r="R25" s="134"/>
      <c r="S25" s="134"/>
      <c r="T25" s="134"/>
      <c r="W25" s="134"/>
      <c r="Y25" s="134"/>
      <c r="Z25" s="134"/>
      <c r="AA25" s="134"/>
      <c r="AB25" s="135" t="s">
        <v>69</v>
      </c>
      <c r="AJ25" s="119" t="s">
        <v>234</v>
      </c>
      <c r="AK25" s="132"/>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97"/>
      <c r="H26" s="114">
        <f t="shared" si="10"/>
        <v>0</v>
      </c>
      <c r="I26" s="128">
        <f t="shared" si="0"/>
      </c>
      <c r="J26" s="101">
        <f t="shared" si="1"/>
      </c>
      <c r="K26" s="102">
        <f t="shared" si="9"/>
      </c>
      <c r="L26" s="105"/>
      <c r="M26" s="107"/>
      <c r="N26" s="69"/>
      <c r="O26" s="122">
        <f t="shared" si="2"/>
      </c>
      <c r="P26" s="123"/>
      <c r="Q26" s="134"/>
      <c r="R26" s="134"/>
      <c r="S26" s="134"/>
      <c r="T26" s="134"/>
      <c r="W26" s="134"/>
      <c r="Y26" s="134"/>
      <c r="Z26" s="134"/>
      <c r="AA26" s="134"/>
      <c r="AB26" s="135" t="s">
        <v>71</v>
      </c>
      <c r="AJ26" s="119" t="s">
        <v>157</v>
      </c>
      <c r="AK26" s="132"/>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97"/>
      <c r="H27" s="114">
        <f t="shared" si="10"/>
        <v>0</v>
      </c>
      <c r="I27" s="128">
        <f t="shared" si="0"/>
      </c>
      <c r="J27" s="101">
        <f t="shared" si="1"/>
      </c>
      <c r="K27" s="102">
        <f t="shared" si="9"/>
      </c>
      <c r="L27" s="105"/>
      <c r="M27" s="107"/>
      <c r="N27" s="69"/>
      <c r="O27" s="122">
        <f t="shared" si="2"/>
      </c>
      <c r="P27" s="123"/>
      <c r="Q27" s="134"/>
      <c r="R27" s="134"/>
      <c r="S27" s="134"/>
      <c r="T27" s="134"/>
      <c r="W27" s="134"/>
      <c r="Y27" s="134"/>
      <c r="Z27" s="134"/>
      <c r="AA27" s="134"/>
      <c r="AB27" s="135" t="s">
        <v>73</v>
      </c>
      <c r="AJ27" s="119" t="s">
        <v>158</v>
      </c>
      <c r="AK27" s="132"/>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97"/>
      <c r="H28" s="114">
        <f t="shared" si="10"/>
        <v>0</v>
      </c>
      <c r="I28" s="128">
        <f t="shared" si="0"/>
      </c>
      <c r="J28" s="101">
        <f t="shared" si="1"/>
      </c>
      <c r="K28" s="102">
        <f t="shared" si="9"/>
      </c>
      <c r="L28" s="105"/>
      <c r="M28" s="107"/>
      <c r="N28" s="69"/>
      <c r="O28" s="122">
        <f t="shared" si="2"/>
      </c>
      <c r="P28" s="123"/>
      <c r="Q28" s="134"/>
      <c r="R28" s="134"/>
      <c r="S28" s="134"/>
      <c r="T28" s="134"/>
      <c r="W28" s="134"/>
      <c r="Y28" s="134"/>
      <c r="Z28" s="134"/>
      <c r="AA28" s="134"/>
      <c r="AB28" s="135" t="s">
        <v>75</v>
      </c>
      <c r="AJ28" s="139" t="s">
        <v>261</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97"/>
      <c r="H29" s="114">
        <f t="shared" si="10"/>
        <v>0</v>
      </c>
      <c r="I29" s="128">
        <f t="shared" si="0"/>
      </c>
      <c r="J29" s="101">
        <f t="shared" si="1"/>
      </c>
      <c r="K29" s="102">
        <f t="shared" si="9"/>
      </c>
      <c r="L29" s="105"/>
      <c r="M29" s="107"/>
      <c r="N29" s="69"/>
      <c r="O29" s="122">
        <f t="shared" si="2"/>
      </c>
      <c r="P29" s="123"/>
      <c r="Q29" s="134"/>
      <c r="R29" s="134"/>
      <c r="S29" s="134"/>
      <c r="T29" s="134"/>
      <c r="W29" s="134"/>
      <c r="Y29" s="134"/>
      <c r="Z29" s="134"/>
      <c r="AA29" s="134"/>
      <c r="AB29" s="135" t="s">
        <v>77</v>
      </c>
      <c r="AJ29" s="139" t="s">
        <v>268</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97"/>
      <c r="H30" s="114">
        <f t="shared" si="10"/>
        <v>0</v>
      </c>
      <c r="I30" s="128">
        <f t="shared" si="0"/>
      </c>
      <c r="J30" s="101">
        <f t="shared" si="1"/>
      </c>
      <c r="K30" s="102">
        <f t="shared" si="9"/>
      </c>
      <c r="L30" s="105"/>
      <c r="M30" s="107"/>
      <c r="N30" s="69"/>
      <c r="O30" s="122">
        <f t="shared" si="2"/>
      </c>
      <c r="P30" s="123"/>
      <c r="Q30" s="134"/>
      <c r="R30" s="134"/>
      <c r="S30" s="134"/>
      <c r="T30" s="134"/>
      <c r="W30" s="134"/>
      <c r="Y30" s="134"/>
      <c r="Z30" s="134"/>
      <c r="AA30" s="134"/>
      <c r="AB30" s="135" t="s">
        <v>79</v>
      </c>
      <c r="AJ30" s="139" t="s">
        <v>235</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97"/>
      <c r="H31" s="114">
        <f t="shared" si="10"/>
        <v>0</v>
      </c>
      <c r="I31" s="128">
        <f t="shared" si="0"/>
      </c>
      <c r="J31" s="101">
        <f t="shared" si="1"/>
      </c>
      <c r="K31" s="102">
        <f t="shared" si="9"/>
      </c>
      <c r="L31" s="105"/>
      <c r="M31" s="107"/>
      <c r="N31" s="69"/>
      <c r="O31" s="122">
        <f t="shared" si="2"/>
      </c>
      <c r="P31" s="123"/>
      <c r="Q31" s="134"/>
      <c r="R31" s="134"/>
      <c r="S31" s="134"/>
      <c r="T31" s="134"/>
      <c r="W31" s="134"/>
      <c r="Y31" s="134"/>
      <c r="Z31" s="134"/>
      <c r="AA31" s="134"/>
      <c r="AB31" s="135" t="s">
        <v>139</v>
      </c>
      <c r="AJ31" s="139" t="s">
        <v>216</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97"/>
      <c r="H32" s="114">
        <f t="shared" si="10"/>
        <v>0</v>
      </c>
      <c r="I32" s="128">
        <f t="shared" si="0"/>
      </c>
      <c r="J32" s="101">
        <f t="shared" si="1"/>
      </c>
      <c r="K32" s="102">
        <f t="shared" si="9"/>
      </c>
      <c r="L32" s="105"/>
      <c r="M32" s="107"/>
      <c r="N32" s="69"/>
      <c r="O32" s="122">
        <f t="shared" si="2"/>
      </c>
      <c r="P32" s="123"/>
      <c r="Q32" s="134"/>
      <c r="R32" s="134"/>
      <c r="S32" s="134"/>
      <c r="T32" s="134"/>
      <c r="W32" s="134"/>
      <c r="Y32" s="134"/>
      <c r="Z32" s="134"/>
      <c r="AA32" s="134"/>
      <c r="AB32" s="135" t="s">
        <v>140</v>
      </c>
      <c r="AJ32" s="139" t="s">
        <v>236</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97"/>
      <c r="H33" s="114">
        <f t="shared" si="10"/>
        <v>0</v>
      </c>
      <c r="I33" s="128">
        <f t="shared" si="0"/>
      </c>
      <c r="J33" s="101">
        <f t="shared" si="1"/>
      </c>
      <c r="K33" s="102">
        <f t="shared" si="9"/>
      </c>
      <c r="L33" s="105"/>
      <c r="M33" s="107"/>
      <c r="N33" s="69"/>
      <c r="O33" s="122">
        <f t="shared" si="2"/>
      </c>
      <c r="P33" s="123"/>
      <c r="Q33" s="134"/>
      <c r="R33" s="134"/>
      <c r="S33" s="134"/>
      <c r="T33" s="134"/>
      <c r="W33" s="134"/>
      <c r="Y33" s="134"/>
      <c r="Z33" s="134"/>
      <c r="AA33" s="134"/>
      <c r="AB33" s="134"/>
      <c r="AJ33" s="139" t="s">
        <v>217</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97"/>
      <c r="H34" s="114">
        <f t="shared" si="10"/>
        <v>0</v>
      </c>
      <c r="I34" s="128">
        <f t="shared" si="0"/>
      </c>
      <c r="J34" s="101">
        <f t="shared" si="1"/>
      </c>
      <c r="K34" s="102">
        <f t="shared" si="9"/>
      </c>
      <c r="L34" s="105"/>
      <c r="M34" s="107"/>
      <c r="N34" s="69"/>
      <c r="O34" s="122">
        <f t="shared" si="2"/>
      </c>
      <c r="P34" s="123"/>
      <c r="Q34" s="134"/>
      <c r="R34" s="134"/>
      <c r="S34" s="134"/>
      <c r="T34" s="134"/>
      <c r="W34" s="134"/>
      <c r="Y34" s="134"/>
      <c r="Z34" s="134"/>
      <c r="AA34" s="134"/>
      <c r="AB34" s="134"/>
      <c r="AJ34" s="119" t="s">
        <v>218</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97"/>
      <c r="H35" s="114">
        <f t="shared" si="10"/>
        <v>0</v>
      </c>
      <c r="I35" s="128">
        <f t="shared" si="0"/>
      </c>
      <c r="J35" s="101">
        <f t="shared" si="1"/>
      </c>
      <c r="K35" s="102">
        <f t="shared" si="9"/>
      </c>
      <c r="L35" s="105"/>
      <c r="M35" s="107"/>
      <c r="N35" s="69"/>
      <c r="O35" s="122">
        <f t="shared" si="2"/>
      </c>
      <c r="P35" s="123"/>
      <c r="Q35" s="134"/>
      <c r="R35" s="134"/>
      <c r="S35" s="134"/>
      <c r="T35" s="134"/>
      <c r="W35" s="134"/>
      <c r="Y35" s="134"/>
      <c r="Z35" s="134"/>
      <c r="AA35" s="134"/>
      <c r="AB35" s="134"/>
      <c r="AJ35" s="119" t="s">
        <v>159</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97"/>
      <c r="H36" s="114">
        <f t="shared" si="10"/>
        <v>0</v>
      </c>
      <c r="I36" s="128">
        <f t="shared" si="0"/>
      </c>
      <c r="J36" s="101">
        <f t="shared" si="1"/>
      </c>
      <c r="K36" s="102">
        <f t="shared" si="9"/>
      </c>
      <c r="L36" s="105"/>
      <c r="M36" s="107"/>
      <c r="N36" s="69"/>
      <c r="O36" s="122">
        <f t="shared" si="2"/>
      </c>
      <c r="P36" s="123"/>
      <c r="Q36" s="134"/>
      <c r="R36" s="134"/>
      <c r="S36" s="134"/>
      <c r="T36" s="134"/>
      <c r="W36" s="134"/>
      <c r="Y36" s="134"/>
      <c r="Z36" s="134"/>
      <c r="AA36" s="134"/>
      <c r="AB36" s="134"/>
      <c r="AJ36" s="119" t="s">
        <v>160</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97"/>
      <c r="H37" s="114">
        <f t="shared" si="10"/>
        <v>0</v>
      </c>
      <c r="I37" s="128">
        <f t="shared" si="0"/>
      </c>
      <c r="J37" s="101">
        <f t="shared" si="1"/>
      </c>
      <c r="K37" s="102">
        <f t="shared" si="9"/>
      </c>
      <c r="L37" s="105"/>
      <c r="M37" s="107"/>
      <c r="N37" s="69"/>
      <c r="O37" s="122">
        <f t="shared" si="2"/>
      </c>
      <c r="P37" s="123"/>
      <c r="Q37" s="134"/>
      <c r="R37" s="134"/>
      <c r="S37" s="134"/>
      <c r="T37" s="134"/>
      <c r="W37" s="134"/>
      <c r="Y37" s="134"/>
      <c r="Z37" s="134"/>
      <c r="AA37" s="134"/>
      <c r="AB37" s="134"/>
      <c r="AJ37" s="119" t="s">
        <v>161</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97"/>
      <c r="H38" s="114">
        <f t="shared" si="10"/>
        <v>0</v>
      </c>
      <c r="I38" s="128">
        <f t="shared" si="0"/>
      </c>
      <c r="J38" s="101">
        <f t="shared" si="1"/>
      </c>
      <c r="K38" s="102">
        <f t="shared" si="9"/>
      </c>
      <c r="L38" s="105"/>
      <c r="M38" s="107"/>
      <c r="N38" s="69"/>
      <c r="O38" s="122">
        <f t="shared" si="2"/>
      </c>
      <c r="P38" s="123"/>
      <c r="Q38" s="134"/>
      <c r="R38" s="134"/>
      <c r="S38" s="134"/>
      <c r="T38" s="134"/>
      <c r="W38" s="134"/>
      <c r="Y38" s="134"/>
      <c r="Z38" s="134"/>
      <c r="AA38" s="134"/>
      <c r="AB38" s="134"/>
      <c r="AJ38" s="119" t="s">
        <v>162</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97"/>
      <c r="H39" s="114">
        <f t="shared" si="10"/>
        <v>0</v>
      </c>
      <c r="I39" s="128">
        <f t="shared" si="0"/>
      </c>
      <c r="J39" s="101">
        <f t="shared" si="1"/>
      </c>
      <c r="K39" s="102">
        <f t="shared" si="9"/>
      </c>
      <c r="L39" s="105"/>
      <c r="M39" s="107"/>
      <c r="N39" s="69"/>
      <c r="O39" s="122">
        <f t="shared" si="2"/>
      </c>
      <c r="P39" s="123"/>
      <c r="Q39" s="134"/>
      <c r="R39" s="134"/>
      <c r="S39" s="134"/>
      <c r="T39" s="134"/>
      <c r="W39" s="134"/>
      <c r="Y39" s="134"/>
      <c r="Z39" s="134"/>
      <c r="AA39" s="134"/>
      <c r="AB39" s="134"/>
      <c r="AJ39" s="119" t="s">
        <v>163</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97"/>
      <c r="H40" s="114">
        <f t="shared" si="10"/>
        <v>0</v>
      </c>
      <c r="I40" s="128">
        <f t="shared" si="0"/>
      </c>
      <c r="J40" s="101">
        <f t="shared" si="1"/>
      </c>
      <c r="K40" s="102">
        <f t="shared" si="9"/>
      </c>
      <c r="L40" s="105"/>
      <c r="M40" s="107"/>
      <c r="N40" s="69"/>
      <c r="O40" s="122">
        <f t="shared" si="2"/>
      </c>
      <c r="P40" s="123"/>
      <c r="Q40" s="134"/>
      <c r="R40" s="134"/>
      <c r="S40" s="134"/>
      <c r="T40" s="134"/>
      <c r="W40" s="134"/>
      <c r="Y40" s="134"/>
      <c r="Z40" s="134"/>
      <c r="AA40" s="134"/>
      <c r="AB40" s="134"/>
      <c r="AJ40" s="119" t="s">
        <v>237</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97"/>
      <c r="H41" s="114">
        <f t="shared" si="10"/>
        <v>0</v>
      </c>
      <c r="I41" s="128">
        <f t="shared" si="0"/>
      </c>
      <c r="J41" s="101">
        <f t="shared" si="1"/>
      </c>
      <c r="K41" s="102">
        <f t="shared" si="9"/>
      </c>
      <c r="L41" s="105"/>
      <c r="M41" s="107"/>
      <c r="N41" s="69"/>
      <c r="O41" s="122">
        <f t="shared" si="2"/>
      </c>
      <c r="P41" s="123"/>
      <c r="Q41" s="134"/>
      <c r="R41" s="134"/>
      <c r="S41" s="134"/>
      <c r="T41" s="134"/>
      <c r="W41" s="134"/>
      <c r="Y41" s="134"/>
      <c r="Z41" s="134"/>
      <c r="AA41" s="134"/>
      <c r="AB41" s="134"/>
      <c r="AJ41" s="119" t="s">
        <v>164</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97"/>
      <c r="H42" s="114">
        <f t="shared" si="10"/>
        <v>0</v>
      </c>
      <c r="I42" s="128">
        <f t="shared" si="0"/>
      </c>
      <c r="J42" s="101">
        <f t="shared" si="1"/>
      </c>
      <c r="K42" s="102">
        <f t="shared" si="9"/>
      </c>
      <c r="L42" s="105"/>
      <c r="M42" s="107"/>
      <c r="N42" s="69"/>
      <c r="O42" s="122">
        <f t="shared" si="2"/>
      </c>
      <c r="P42" s="123"/>
      <c r="Q42" s="134"/>
      <c r="R42" s="134"/>
      <c r="S42" s="134"/>
      <c r="T42" s="134"/>
      <c r="W42" s="134"/>
      <c r="Y42" s="134"/>
      <c r="Z42" s="134"/>
      <c r="AA42" s="134"/>
      <c r="AB42" s="134"/>
      <c r="AJ42" s="119" t="s">
        <v>165</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97"/>
      <c r="H43" s="114">
        <f t="shared" si="10"/>
        <v>0</v>
      </c>
      <c r="I43" s="128">
        <f t="shared" si="0"/>
      </c>
      <c r="J43" s="101">
        <f t="shared" si="1"/>
      </c>
      <c r="K43" s="102">
        <f t="shared" si="9"/>
      </c>
      <c r="L43" s="105"/>
      <c r="M43" s="107"/>
      <c r="N43" s="69"/>
      <c r="O43" s="122">
        <f t="shared" si="2"/>
      </c>
      <c r="P43" s="123"/>
      <c r="Q43" s="134"/>
      <c r="R43" s="134"/>
      <c r="S43" s="134"/>
      <c r="T43" s="134"/>
      <c r="W43" s="134"/>
      <c r="Y43" s="134"/>
      <c r="Z43" s="134"/>
      <c r="AA43" s="134"/>
      <c r="AB43" s="134"/>
      <c r="AJ43" s="119" t="s">
        <v>272</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97"/>
      <c r="H44" s="114">
        <f t="shared" si="10"/>
        <v>0</v>
      </c>
      <c r="I44" s="128">
        <f t="shared" si="0"/>
      </c>
      <c r="J44" s="101">
        <f t="shared" si="1"/>
      </c>
      <c r="K44" s="102">
        <f t="shared" si="9"/>
      </c>
      <c r="L44" s="105"/>
      <c r="M44" s="107"/>
      <c r="N44" s="69"/>
      <c r="O44" s="122">
        <f t="shared" si="2"/>
      </c>
      <c r="AB44" s="134"/>
      <c r="AJ44" s="119" t="s">
        <v>166</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97"/>
      <c r="H45" s="114">
        <f t="shared" si="10"/>
        <v>0</v>
      </c>
      <c r="I45" s="128">
        <f t="shared" si="0"/>
      </c>
      <c r="J45" s="101">
        <f t="shared" si="1"/>
      </c>
      <c r="K45" s="102">
        <f t="shared" si="9"/>
      </c>
      <c r="L45" s="105"/>
      <c r="M45" s="107"/>
      <c r="N45" s="69"/>
      <c r="O45" s="122">
        <f t="shared" si="2"/>
      </c>
      <c r="AB45" s="134"/>
      <c r="AJ45" s="119" t="s">
        <v>238</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97"/>
      <c r="H46" s="114">
        <f t="shared" si="10"/>
        <v>0</v>
      </c>
      <c r="I46" s="128">
        <f t="shared" si="0"/>
      </c>
      <c r="J46" s="101">
        <f t="shared" si="1"/>
      </c>
      <c r="K46" s="102">
        <f t="shared" si="9"/>
      </c>
      <c r="L46" s="105"/>
      <c r="M46" s="107"/>
      <c r="N46" s="69"/>
      <c r="O46" s="122">
        <f t="shared" si="2"/>
      </c>
      <c r="AJ46" s="119" t="s">
        <v>167</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97"/>
      <c r="H47" s="114">
        <f t="shared" si="10"/>
        <v>0</v>
      </c>
      <c r="I47" s="128">
        <f t="shared" si="0"/>
      </c>
      <c r="J47" s="101">
        <f t="shared" si="1"/>
      </c>
      <c r="K47" s="102">
        <f t="shared" si="9"/>
      </c>
      <c r="L47" s="105"/>
      <c r="M47" s="107"/>
      <c r="N47" s="69"/>
      <c r="O47" s="122">
        <f t="shared" si="2"/>
      </c>
      <c r="AJ47" s="119" t="s">
        <v>239</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97"/>
      <c r="H48" s="114">
        <f t="shared" si="10"/>
        <v>0</v>
      </c>
      <c r="I48" s="128">
        <f t="shared" si="0"/>
      </c>
      <c r="J48" s="101">
        <f t="shared" si="1"/>
      </c>
      <c r="K48" s="102">
        <f t="shared" si="9"/>
      </c>
      <c r="L48" s="105"/>
      <c r="M48" s="107"/>
      <c r="N48" s="69"/>
      <c r="O48" s="122">
        <f t="shared" si="2"/>
      </c>
      <c r="AJ48" s="119" t="s">
        <v>240</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97"/>
      <c r="H49" s="114">
        <f t="shared" si="10"/>
        <v>0</v>
      </c>
      <c r="I49" s="128">
        <f t="shared" si="0"/>
      </c>
      <c r="J49" s="101">
        <f t="shared" si="1"/>
      </c>
      <c r="K49" s="102">
        <f t="shared" si="9"/>
      </c>
      <c r="L49" s="105"/>
      <c r="M49" s="107"/>
      <c r="N49" s="69"/>
      <c r="O49" s="122">
        <f t="shared" si="2"/>
      </c>
      <c r="AJ49" s="119" t="s">
        <v>168</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97"/>
      <c r="H50" s="114">
        <f t="shared" si="10"/>
        <v>0</v>
      </c>
      <c r="I50" s="128">
        <f t="shared" si="0"/>
      </c>
      <c r="J50" s="101">
        <f t="shared" si="1"/>
      </c>
      <c r="K50" s="102">
        <f t="shared" si="9"/>
      </c>
      <c r="L50" s="105"/>
      <c r="M50" s="107"/>
      <c r="N50" s="69"/>
      <c r="O50" s="122">
        <f t="shared" si="2"/>
      </c>
      <c r="AJ50" s="119" t="s">
        <v>169</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97"/>
      <c r="H51" s="114">
        <f t="shared" si="10"/>
        <v>0</v>
      </c>
      <c r="I51" s="128">
        <f t="shared" si="0"/>
      </c>
      <c r="J51" s="101">
        <f t="shared" si="1"/>
      </c>
      <c r="K51" s="102">
        <f t="shared" si="9"/>
      </c>
      <c r="L51" s="105"/>
      <c r="M51" s="107"/>
      <c r="N51" s="69"/>
      <c r="O51" s="122">
        <f t="shared" si="2"/>
      </c>
      <c r="AJ51" s="119" t="s">
        <v>170</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97"/>
      <c r="H52" s="114">
        <f t="shared" si="10"/>
        <v>0</v>
      </c>
      <c r="I52" s="128">
        <f t="shared" si="0"/>
      </c>
      <c r="J52" s="101">
        <f t="shared" si="1"/>
      </c>
      <c r="K52" s="102">
        <f t="shared" si="9"/>
      </c>
      <c r="L52" s="105"/>
      <c r="M52" s="107"/>
      <c r="N52" s="69"/>
      <c r="O52" s="122">
        <f t="shared" si="2"/>
      </c>
      <c r="AJ52" s="119" t="s">
        <v>171</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97"/>
      <c r="H53" s="114">
        <f t="shared" si="10"/>
        <v>0</v>
      </c>
      <c r="I53" s="128">
        <f t="shared" si="0"/>
      </c>
      <c r="J53" s="101">
        <f t="shared" si="1"/>
      </c>
      <c r="K53" s="102">
        <f t="shared" si="9"/>
      </c>
      <c r="L53" s="105"/>
      <c r="M53" s="107"/>
      <c r="N53" s="69"/>
      <c r="O53" s="122">
        <f t="shared" si="2"/>
      </c>
      <c r="AJ53" s="119" t="s">
        <v>172</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97"/>
      <c r="H54" s="114">
        <f t="shared" si="10"/>
        <v>0</v>
      </c>
      <c r="I54" s="128">
        <f t="shared" si="0"/>
      </c>
      <c r="J54" s="101">
        <f t="shared" si="1"/>
      </c>
      <c r="K54" s="102">
        <f t="shared" si="9"/>
      </c>
      <c r="L54" s="105"/>
      <c r="M54" s="107"/>
      <c r="N54" s="69"/>
      <c r="O54" s="122">
        <f t="shared" si="2"/>
      </c>
      <c r="AJ54" s="119" t="s">
        <v>241</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97"/>
      <c r="H55" s="114">
        <f t="shared" si="10"/>
        <v>0</v>
      </c>
      <c r="I55" s="128">
        <f t="shared" si="0"/>
      </c>
      <c r="J55" s="101">
        <f t="shared" si="1"/>
      </c>
      <c r="K55" s="102">
        <f t="shared" si="9"/>
      </c>
      <c r="L55" s="105"/>
      <c r="M55" s="107"/>
      <c r="N55" s="69"/>
      <c r="O55" s="122">
        <f t="shared" si="2"/>
      </c>
      <c r="AJ55" s="119" t="s">
        <v>242</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97"/>
      <c r="H56" s="114">
        <f t="shared" si="10"/>
        <v>0</v>
      </c>
      <c r="I56" s="128">
        <f t="shared" si="0"/>
      </c>
      <c r="J56" s="101">
        <f t="shared" si="1"/>
      </c>
      <c r="K56" s="102">
        <f t="shared" si="9"/>
      </c>
      <c r="L56" s="105"/>
      <c r="M56" s="107"/>
      <c r="N56" s="69"/>
      <c r="O56" s="122">
        <f t="shared" si="2"/>
      </c>
      <c r="AJ56" s="119" t="s">
        <v>173</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97"/>
      <c r="H57" s="114">
        <f t="shared" si="10"/>
        <v>0</v>
      </c>
      <c r="I57" s="128">
        <f t="shared" si="0"/>
      </c>
      <c r="J57" s="101">
        <f t="shared" si="1"/>
      </c>
      <c r="K57" s="102">
        <f t="shared" si="9"/>
      </c>
      <c r="L57" s="105"/>
      <c r="M57" s="107"/>
      <c r="N57" s="69"/>
      <c r="O57" s="122">
        <f t="shared" si="2"/>
      </c>
      <c r="AJ57" s="119" t="s">
        <v>243</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97"/>
      <c r="H58" s="114">
        <f t="shared" si="10"/>
        <v>0</v>
      </c>
      <c r="I58" s="128">
        <f t="shared" si="0"/>
      </c>
      <c r="J58" s="101">
        <f t="shared" si="1"/>
      </c>
      <c r="K58" s="102">
        <f t="shared" si="9"/>
      </c>
      <c r="L58" s="105"/>
      <c r="M58" s="107"/>
      <c r="N58" s="69"/>
      <c r="O58" s="122">
        <f t="shared" si="2"/>
      </c>
      <c r="AJ58" s="119" t="s">
        <v>219</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97"/>
      <c r="H59" s="114">
        <f t="shared" si="10"/>
        <v>0</v>
      </c>
      <c r="I59" s="128">
        <f t="shared" si="0"/>
      </c>
      <c r="J59" s="101">
        <f t="shared" si="1"/>
      </c>
      <c r="K59" s="102">
        <f t="shared" si="9"/>
      </c>
      <c r="L59" s="105"/>
      <c r="M59" s="107"/>
      <c r="N59" s="69"/>
      <c r="O59" s="122">
        <f t="shared" si="2"/>
      </c>
      <c r="AJ59" s="119" t="s">
        <v>174</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97"/>
      <c r="H60" s="114">
        <f t="shared" si="10"/>
        <v>0</v>
      </c>
      <c r="I60" s="128">
        <f t="shared" si="0"/>
      </c>
      <c r="J60" s="101">
        <f t="shared" si="1"/>
      </c>
      <c r="K60" s="102">
        <f t="shared" si="9"/>
      </c>
      <c r="L60" s="105"/>
      <c r="M60" s="107"/>
      <c r="N60" s="69"/>
      <c r="O60" s="122">
        <f t="shared" si="2"/>
      </c>
      <c r="AJ60" s="119" t="s">
        <v>175</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97"/>
      <c r="H61" s="114">
        <f t="shared" si="10"/>
        <v>0</v>
      </c>
      <c r="I61" s="128">
        <f t="shared" si="0"/>
      </c>
      <c r="J61" s="101">
        <f t="shared" si="1"/>
      </c>
      <c r="K61" s="102">
        <f t="shared" si="9"/>
      </c>
      <c r="L61" s="105"/>
      <c r="M61" s="107"/>
      <c r="N61" s="69"/>
      <c r="O61" s="122">
        <f t="shared" si="2"/>
      </c>
      <c r="AJ61" s="119" t="s">
        <v>176</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97"/>
      <c r="H62" s="114">
        <f t="shared" si="10"/>
        <v>0</v>
      </c>
      <c r="I62" s="128">
        <f t="shared" si="0"/>
      </c>
      <c r="J62" s="101">
        <f t="shared" si="1"/>
      </c>
      <c r="K62" s="102">
        <f t="shared" si="9"/>
      </c>
      <c r="L62" s="105"/>
      <c r="M62" s="107"/>
      <c r="N62" s="69"/>
      <c r="O62" s="122">
        <f t="shared" si="2"/>
      </c>
      <c r="AJ62" s="119" t="s">
        <v>220</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97"/>
      <c r="H63" s="114">
        <f t="shared" si="10"/>
        <v>0</v>
      </c>
      <c r="I63" s="128">
        <f t="shared" si="0"/>
      </c>
      <c r="J63" s="101">
        <f t="shared" si="1"/>
      </c>
      <c r="K63" s="102">
        <f t="shared" si="9"/>
      </c>
      <c r="L63" s="105"/>
      <c r="M63" s="107"/>
      <c r="N63" s="69"/>
      <c r="O63" s="122">
        <f t="shared" si="2"/>
      </c>
      <c r="AJ63" s="119" t="s">
        <v>244</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97"/>
      <c r="H64" s="114">
        <f t="shared" si="10"/>
        <v>0</v>
      </c>
      <c r="I64" s="128">
        <f t="shared" si="0"/>
      </c>
      <c r="J64" s="101">
        <f t="shared" si="1"/>
      </c>
      <c r="K64" s="102">
        <f t="shared" si="9"/>
      </c>
      <c r="L64" s="105"/>
      <c r="M64" s="107"/>
      <c r="N64" s="69"/>
      <c r="O64" s="122">
        <f t="shared" si="2"/>
      </c>
      <c r="AJ64" s="119" t="s">
        <v>221</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97"/>
      <c r="H65" s="114">
        <f t="shared" si="10"/>
        <v>0</v>
      </c>
      <c r="I65" s="128">
        <f t="shared" si="0"/>
      </c>
      <c r="J65" s="101">
        <f t="shared" si="1"/>
      </c>
      <c r="K65" s="102">
        <f t="shared" si="9"/>
      </c>
      <c r="L65" s="105"/>
      <c r="M65" s="107"/>
      <c r="N65" s="69"/>
      <c r="O65" s="122">
        <f t="shared" si="2"/>
      </c>
      <c r="AJ65" s="119" t="s">
        <v>177</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97"/>
      <c r="H66" s="114">
        <f t="shared" si="10"/>
        <v>0</v>
      </c>
      <c r="I66" s="128">
        <f t="shared" si="0"/>
      </c>
      <c r="J66" s="101">
        <f t="shared" si="1"/>
      </c>
      <c r="K66" s="102">
        <f t="shared" si="9"/>
      </c>
      <c r="L66" s="105"/>
      <c r="M66" s="107"/>
      <c r="N66" s="69"/>
      <c r="O66" s="122">
        <f t="shared" si="2"/>
      </c>
      <c r="AJ66" s="119" t="s">
        <v>178</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97"/>
      <c r="H67" s="114">
        <f t="shared" si="10"/>
        <v>0</v>
      </c>
      <c r="I67" s="128">
        <f t="shared" si="0"/>
      </c>
      <c r="J67" s="101">
        <f t="shared" si="1"/>
      </c>
      <c r="K67" s="102">
        <f t="shared" si="9"/>
      </c>
      <c r="L67" s="105"/>
      <c r="M67" s="107"/>
      <c r="N67" s="69"/>
      <c r="O67" s="122">
        <f t="shared" si="2"/>
      </c>
      <c r="AG67" s="140"/>
      <c r="AJ67" s="119" t="s">
        <v>179</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97"/>
      <c r="H68" s="114">
        <f t="shared" si="10"/>
        <v>0</v>
      </c>
      <c r="I68" s="128">
        <f t="shared" si="0"/>
      </c>
      <c r="J68" s="101">
        <f t="shared" si="1"/>
      </c>
      <c r="K68" s="102">
        <f t="shared" si="9"/>
      </c>
      <c r="L68" s="105"/>
      <c r="M68" s="107"/>
      <c r="N68" s="69"/>
      <c r="O68" s="122">
        <f t="shared" si="2"/>
      </c>
      <c r="AJ68" s="119" t="s">
        <v>222</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97"/>
      <c r="H69" s="114">
        <f t="shared" si="10"/>
        <v>0</v>
      </c>
      <c r="I69" s="128">
        <f t="shared" si="0"/>
      </c>
      <c r="J69" s="101">
        <f t="shared" si="1"/>
      </c>
      <c r="K69" s="102">
        <f t="shared" si="9"/>
      </c>
      <c r="L69" s="105"/>
      <c r="M69" s="107"/>
      <c r="N69" s="69"/>
      <c r="O69" s="122">
        <f t="shared" si="2"/>
      </c>
      <c r="AJ69" s="119" t="s">
        <v>180</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97"/>
      <c r="H70" s="114">
        <f t="shared" si="10"/>
        <v>0</v>
      </c>
      <c r="I70" s="128">
        <f t="shared" si="0"/>
      </c>
      <c r="J70" s="101">
        <f t="shared" si="1"/>
      </c>
      <c r="K70" s="102">
        <f t="shared" si="9"/>
      </c>
      <c r="L70" s="105"/>
      <c r="M70" s="107"/>
      <c r="N70" s="69"/>
      <c r="O70" s="122">
        <f t="shared" si="2"/>
      </c>
      <c r="AJ70" s="119" t="s">
        <v>181</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97"/>
      <c r="H71" s="114">
        <f t="shared" si="10"/>
        <v>0</v>
      </c>
      <c r="I71" s="128">
        <f t="shared" si="0"/>
      </c>
      <c r="J71" s="101">
        <f t="shared" si="1"/>
      </c>
      <c r="K71" s="102">
        <f t="shared" si="9"/>
      </c>
      <c r="L71" s="105"/>
      <c r="M71" s="107"/>
      <c r="N71" s="69"/>
      <c r="O71" s="122">
        <f t="shared" si="2"/>
      </c>
      <c r="AJ71" s="119" t="s">
        <v>182</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97"/>
      <c r="H72" s="114">
        <f t="shared" si="10"/>
        <v>0</v>
      </c>
      <c r="I72" s="128">
        <f t="shared" si="0"/>
      </c>
      <c r="J72" s="101">
        <f t="shared" si="1"/>
      </c>
      <c r="K72" s="102">
        <f t="shared" si="9"/>
      </c>
      <c r="L72" s="105"/>
      <c r="M72" s="107"/>
      <c r="N72" s="69"/>
      <c r="O72" s="122">
        <f t="shared" si="2"/>
      </c>
      <c r="AJ72" s="119" t="s">
        <v>183</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97"/>
      <c r="H73" s="114">
        <f t="shared" si="10"/>
        <v>0</v>
      </c>
      <c r="I73" s="128">
        <f t="shared" si="0"/>
      </c>
      <c r="J73" s="101">
        <f t="shared" si="1"/>
      </c>
      <c r="K73" s="102">
        <f t="shared" si="9"/>
      </c>
      <c r="L73" s="105"/>
      <c r="M73" s="107"/>
      <c r="N73" s="69"/>
      <c r="O73" s="122">
        <f t="shared" si="2"/>
      </c>
      <c r="AJ73" s="119" t="s">
        <v>245</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97"/>
      <c r="H74" s="114">
        <f t="shared" si="10"/>
        <v>0</v>
      </c>
      <c r="I74" s="128">
        <f aca="true" t="shared" si="11" ref="I74:I137">_xlfn.IFERROR(VLOOKUP(G74,AF$11:AG$404,2,FALSE),"")</f>
      </c>
      <c r="J74" s="101">
        <f aca="true" t="shared" si="12" ref="J74:J137">_xlfn.IFERROR(VLOOKUP(G74,AF$11:AH$260,3,FALSE),"")</f>
      </c>
      <c r="K74" s="102">
        <f t="shared" si="9"/>
      </c>
      <c r="L74" s="105"/>
      <c r="M74" s="107"/>
      <c r="N74" s="69"/>
      <c r="O74" s="122">
        <f aca="true" t="shared" si="13" ref="O74:O137">_xlfn.IFERROR(VLOOKUP(F74,U$11:V$21,2,FALSE),"")</f>
      </c>
      <c r="AJ74" s="119" t="s">
        <v>246</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97"/>
      <c r="H75" s="114">
        <f t="shared" si="10"/>
        <v>0</v>
      </c>
      <c r="I75" s="128">
        <f t="shared" si="11"/>
      </c>
      <c r="J75" s="101">
        <f t="shared" si="12"/>
      </c>
      <c r="K75" s="102">
        <f aca="true" t="shared" si="20" ref="K75:K138">IF(H75&gt;0,H75*I75,"")</f>
      </c>
      <c r="L75" s="105"/>
      <c r="M75" s="107"/>
      <c r="N75" s="69"/>
      <c r="O75" s="122">
        <f t="shared" si="13"/>
      </c>
      <c r="AJ75" s="119" t="s">
        <v>223</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97"/>
      <c r="H76" s="114">
        <f aca="true" t="shared" si="21" ref="H76:H139">IF(L76&gt;0,IF(M76="",0,M76-L76+1),0)</f>
        <v>0</v>
      </c>
      <c r="I76" s="128">
        <f t="shared" si="11"/>
      </c>
      <c r="J76" s="101">
        <f t="shared" si="12"/>
      </c>
      <c r="K76" s="102">
        <f t="shared" si="20"/>
      </c>
      <c r="L76" s="105"/>
      <c r="M76" s="107"/>
      <c r="N76" s="69"/>
      <c r="O76" s="122">
        <f t="shared" si="13"/>
      </c>
      <c r="AJ76" s="119" t="s">
        <v>184</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97"/>
      <c r="H77" s="114">
        <f t="shared" si="21"/>
        <v>0</v>
      </c>
      <c r="I77" s="128">
        <f t="shared" si="11"/>
      </c>
      <c r="J77" s="101">
        <f t="shared" si="12"/>
      </c>
      <c r="K77" s="102">
        <f t="shared" si="20"/>
      </c>
      <c r="L77" s="105"/>
      <c r="M77" s="107"/>
      <c r="N77" s="69"/>
      <c r="O77" s="122">
        <f t="shared" si="13"/>
      </c>
      <c r="AJ77" s="119" t="s">
        <v>185</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97"/>
      <c r="H78" s="114">
        <f t="shared" si="21"/>
        <v>0</v>
      </c>
      <c r="I78" s="128">
        <f t="shared" si="11"/>
      </c>
      <c r="J78" s="101">
        <f t="shared" si="12"/>
      </c>
      <c r="K78" s="102">
        <f t="shared" si="20"/>
      </c>
      <c r="L78" s="105"/>
      <c r="M78" s="107"/>
      <c r="N78" s="69"/>
      <c r="O78" s="122">
        <f t="shared" si="13"/>
      </c>
      <c r="AJ78" s="119" t="s">
        <v>186</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97"/>
      <c r="H79" s="114">
        <f t="shared" si="21"/>
        <v>0</v>
      </c>
      <c r="I79" s="128">
        <f t="shared" si="11"/>
      </c>
      <c r="J79" s="101">
        <f t="shared" si="12"/>
      </c>
      <c r="K79" s="102">
        <f t="shared" si="20"/>
      </c>
      <c r="L79" s="105"/>
      <c r="M79" s="107"/>
      <c r="N79" s="69"/>
      <c r="O79" s="122">
        <f t="shared" si="13"/>
      </c>
      <c r="AJ79" s="119" t="s">
        <v>247</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97"/>
      <c r="H80" s="114">
        <f t="shared" si="21"/>
        <v>0</v>
      </c>
      <c r="I80" s="128">
        <f t="shared" si="11"/>
      </c>
      <c r="J80" s="101">
        <f t="shared" si="12"/>
      </c>
      <c r="K80" s="102">
        <f t="shared" si="20"/>
      </c>
      <c r="L80" s="105"/>
      <c r="M80" s="107"/>
      <c r="N80" s="69"/>
      <c r="O80" s="122">
        <f t="shared" si="13"/>
      </c>
      <c r="AJ80" s="119" t="s">
        <v>187</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97"/>
      <c r="H81" s="114">
        <f t="shared" si="21"/>
        <v>0</v>
      </c>
      <c r="I81" s="128">
        <f t="shared" si="11"/>
      </c>
      <c r="J81" s="101">
        <f t="shared" si="12"/>
      </c>
      <c r="K81" s="102">
        <f t="shared" si="20"/>
      </c>
      <c r="L81" s="105"/>
      <c r="M81" s="107"/>
      <c r="N81" s="69"/>
      <c r="O81" s="122">
        <f t="shared" si="13"/>
      </c>
      <c r="AJ81" s="119" t="s">
        <v>248</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97"/>
      <c r="H82" s="114">
        <f t="shared" si="21"/>
        <v>0</v>
      </c>
      <c r="I82" s="128">
        <f t="shared" si="11"/>
      </c>
      <c r="J82" s="101">
        <f t="shared" si="12"/>
      </c>
      <c r="K82" s="102">
        <f t="shared" si="20"/>
      </c>
      <c r="L82" s="105"/>
      <c r="M82" s="107"/>
      <c r="N82" s="69"/>
      <c r="O82" s="122">
        <f t="shared" si="13"/>
      </c>
      <c r="AJ82" s="119" t="s">
        <v>188</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97"/>
      <c r="H83" s="114">
        <f t="shared" si="21"/>
        <v>0</v>
      </c>
      <c r="I83" s="128">
        <f t="shared" si="11"/>
      </c>
      <c r="J83" s="101">
        <f t="shared" si="12"/>
      </c>
      <c r="K83" s="102">
        <f t="shared" si="20"/>
      </c>
      <c r="L83" s="105"/>
      <c r="M83" s="107"/>
      <c r="N83" s="69"/>
      <c r="O83" s="122">
        <f t="shared" si="13"/>
      </c>
      <c r="AJ83" s="119" t="s">
        <v>189</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97"/>
      <c r="H84" s="114">
        <f t="shared" si="21"/>
        <v>0</v>
      </c>
      <c r="I84" s="128">
        <f t="shared" si="11"/>
      </c>
      <c r="J84" s="101">
        <f t="shared" si="12"/>
      </c>
      <c r="K84" s="102">
        <f t="shared" si="20"/>
      </c>
      <c r="L84" s="105"/>
      <c r="M84" s="107"/>
      <c r="N84" s="69"/>
      <c r="O84" s="122">
        <f t="shared" si="13"/>
      </c>
      <c r="AJ84" s="119" t="s">
        <v>190</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97"/>
      <c r="H85" s="114">
        <f t="shared" si="21"/>
        <v>0</v>
      </c>
      <c r="I85" s="128">
        <f t="shared" si="11"/>
      </c>
      <c r="J85" s="101">
        <f t="shared" si="12"/>
      </c>
      <c r="K85" s="102">
        <f t="shared" si="20"/>
      </c>
      <c r="L85" s="105"/>
      <c r="M85" s="107"/>
      <c r="N85" s="69"/>
      <c r="O85" s="122">
        <f t="shared" si="13"/>
      </c>
      <c r="AJ85" s="119" t="s">
        <v>271</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97"/>
      <c r="H86" s="114">
        <f t="shared" si="21"/>
        <v>0</v>
      </c>
      <c r="I86" s="128">
        <f t="shared" si="11"/>
      </c>
      <c r="J86" s="101">
        <f t="shared" si="12"/>
      </c>
      <c r="K86" s="102">
        <f t="shared" si="20"/>
      </c>
      <c r="L86" s="105"/>
      <c r="M86" s="107"/>
      <c r="N86" s="69"/>
      <c r="O86" s="122">
        <f t="shared" si="13"/>
      </c>
      <c r="AJ86" s="119" t="s">
        <v>249</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97"/>
      <c r="H87" s="114">
        <f t="shared" si="21"/>
        <v>0</v>
      </c>
      <c r="I87" s="128">
        <f t="shared" si="11"/>
      </c>
      <c r="J87" s="101">
        <f t="shared" si="12"/>
      </c>
      <c r="K87" s="102">
        <f t="shared" si="20"/>
      </c>
      <c r="L87" s="105"/>
      <c r="M87" s="107"/>
      <c r="N87" s="69"/>
      <c r="O87" s="122">
        <f t="shared" si="13"/>
      </c>
      <c r="AJ87" s="119" t="s">
        <v>191</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97"/>
      <c r="H88" s="114">
        <f t="shared" si="21"/>
        <v>0</v>
      </c>
      <c r="I88" s="128">
        <f t="shared" si="11"/>
      </c>
      <c r="J88" s="101">
        <f t="shared" si="12"/>
      </c>
      <c r="K88" s="102">
        <f t="shared" si="20"/>
      </c>
      <c r="L88" s="105"/>
      <c r="M88" s="107"/>
      <c r="N88" s="69"/>
      <c r="O88" s="122">
        <f t="shared" si="13"/>
      </c>
      <c r="AJ88" s="119" t="s">
        <v>269</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97"/>
      <c r="H89" s="114">
        <f t="shared" si="21"/>
        <v>0</v>
      </c>
      <c r="I89" s="128">
        <f t="shared" si="11"/>
      </c>
      <c r="J89" s="101">
        <f t="shared" si="12"/>
      </c>
      <c r="K89" s="102">
        <f t="shared" si="20"/>
      </c>
      <c r="L89" s="105"/>
      <c r="M89" s="107"/>
      <c r="N89" s="69"/>
      <c r="O89" s="122">
        <f t="shared" si="13"/>
      </c>
      <c r="AJ89" s="119" t="s">
        <v>192</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97"/>
      <c r="H90" s="114">
        <f t="shared" si="21"/>
        <v>0</v>
      </c>
      <c r="I90" s="128">
        <f t="shared" si="11"/>
      </c>
      <c r="J90" s="101">
        <f t="shared" si="12"/>
      </c>
      <c r="K90" s="102">
        <f t="shared" si="20"/>
      </c>
      <c r="L90" s="105"/>
      <c r="M90" s="107"/>
      <c r="N90" s="69"/>
      <c r="O90" s="122">
        <f t="shared" si="13"/>
      </c>
      <c r="AJ90" s="119" t="s">
        <v>193</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97"/>
      <c r="H91" s="114">
        <f t="shared" si="21"/>
        <v>0</v>
      </c>
      <c r="I91" s="128">
        <f t="shared" si="11"/>
      </c>
      <c r="J91" s="101">
        <f t="shared" si="12"/>
      </c>
      <c r="K91" s="102">
        <f t="shared" si="20"/>
      </c>
      <c r="L91" s="105"/>
      <c r="M91" s="107"/>
      <c r="N91" s="69"/>
      <c r="O91" s="122">
        <f t="shared" si="13"/>
      </c>
      <c r="AJ91" s="119" t="s">
        <v>262</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97"/>
      <c r="H92" s="114">
        <f t="shared" si="21"/>
        <v>0</v>
      </c>
      <c r="I92" s="128">
        <f t="shared" si="11"/>
      </c>
      <c r="J92" s="101">
        <f t="shared" si="12"/>
      </c>
      <c r="K92" s="102">
        <f t="shared" si="20"/>
      </c>
      <c r="L92" s="105"/>
      <c r="M92" s="107"/>
      <c r="N92" s="69"/>
      <c r="O92" s="122">
        <f t="shared" si="13"/>
      </c>
      <c r="AJ92" s="119" t="s">
        <v>194</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97"/>
      <c r="H93" s="114">
        <f t="shared" si="21"/>
        <v>0</v>
      </c>
      <c r="I93" s="128">
        <f t="shared" si="11"/>
      </c>
      <c r="J93" s="101">
        <f t="shared" si="12"/>
      </c>
      <c r="K93" s="102">
        <f t="shared" si="20"/>
      </c>
      <c r="L93" s="105"/>
      <c r="M93" s="107"/>
      <c r="N93" s="69"/>
      <c r="O93" s="122">
        <f t="shared" si="13"/>
      </c>
      <c r="AJ93" s="119" t="s">
        <v>250</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97"/>
      <c r="H94" s="114">
        <f t="shared" si="21"/>
        <v>0</v>
      </c>
      <c r="I94" s="128">
        <f t="shared" si="11"/>
      </c>
      <c r="J94" s="101">
        <f t="shared" si="12"/>
      </c>
      <c r="K94" s="102">
        <f t="shared" si="20"/>
      </c>
      <c r="L94" s="105"/>
      <c r="M94" s="107"/>
      <c r="N94" s="69"/>
      <c r="O94" s="122">
        <f t="shared" si="13"/>
      </c>
      <c r="AJ94" s="119" t="s">
        <v>195</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97"/>
      <c r="H95" s="114">
        <f t="shared" si="21"/>
        <v>0</v>
      </c>
      <c r="I95" s="128">
        <f t="shared" si="11"/>
      </c>
      <c r="J95" s="101">
        <f t="shared" si="12"/>
      </c>
      <c r="K95" s="102">
        <f t="shared" si="20"/>
      </c>
      <c r="L95" s="105"/>
      <c r="M95" s="107"/>
      <c r="N95" s="69"/>
      <c r="O95" s="122">
        <f t="shared" si="13"/>
      </c>
      <c r="AJ95" s="119" t="s">
        <v>196</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97"/>
      <c r="H96" s="114">
        <f t="shared" si="21"/>
        <v>0</v>
      </c>
      <c r="I96" s="128">
        <f t="shared" si="11"/>
      </c>
      <c r="J96" s="101">
        <f t="shared" si="12"/>
      </c>
      <c r="K96" s="102">
        <f t="shared" si="20"/>
      </c>
      <c r="L96" s="105"/>
      <c r="M96" s="107"/>
      <c r="N96" s="69"/>
      <c r="O96" s="122">
        <f t="shared" si="13"/>
      </c>
      <c r="AJ96" s="119" t="s">
        <v>251</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97"/>
      <c r="H97" s="114">
        <f t="shared" si="21"/>
        <v>0</v>
      </c>
      <c r="I97" s="128">
        <f t="shared" si="11"/>
      </c>
      <c r="J97" s="101">
        <f t="shared" si="12"/>
      </c>
      <c r="K97" s="102">
        <f t="shared" si="20"/>
      </c>
      <c r="L97" s="105"/>
      <c r="M97" s="107"/>
      <c r="N97" s="69"/>
      <c r="O97" s="122">
        <f t="shared" si="13"/>
      </c>
      <c r="AJ97" s="119" t="s">
        <v>197</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97"/>
      <c r="H98" s="114">
        <f t="shared" si="21"/>
        <v>0</v>
      </c>
      <c r="I98" s="128">
        <f t="shared" si="11"/>
      </c>
      <c r="J98" s="101">
        <f t="shared" si="12"/>
      </c>
      <c r="K98" s="102">
        <f t="shared" si="20"/>
      </c>
      <c r="L98" s="105"/>
      <c r="M98" s="107"/>
      <c r="N98" s="69"/>
      <c r="O98" s="122">
        <f t="shared" si="13"/>
      </c>
      <c r="AJ98" s="119" t="s">
        <v>252</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97"/>
      <c r="H99" s="114">
        <f t="shared" si="21"/>
        <v>0</v>
      </c>
      <c r="I99" s="128">
        <f t="shared" si="11"/>
      </c>
      <c r="J99" s="101">
        <f t="shared" si="12"/>
      </c>
      <c r="K99" s="102">
        <f t="shared" si="20"/>
      </c>
      <c r="L99" s="105"/>
      <c r="M99" s="107"/>
      <c r="N99" s="69"/>
      <c r="O99" s="122">
        <f t="shared" si="13"/>
      </c>
      <c r="AJ99" s="119" t="s">
        <v>253</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97"/>
      <c r="H100" s="114">
        <f t="shared" si="21"/>
        <v>0</v>
      </c>
      <c r="I100" s="128">
        <f t="shared" si="11"/>
      </c>
      <c r="J100" s="101">
        <f t="shared" si="12"/>
      </c>
      <c r="K100" s="102">
        <f t="shared" si="20"/>
      </c>
      <c r="L100" s="105"/>
      <c r="M100" s="107"/>
      <c r="N100" s="69"/>
      <c r="O100" s="122">
        <f t="shared" si="13"/>
      </c>
      <c r="AJ100" s="119" t="s">
        <v>254</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97"/>
      <c r="H101" s="114">
        <f t="shared" si="21"/>
        <v>0</v>
      </c>
      <c r="I101" s="128">
        <f t="shared" si="11"/>
      </c>
      <c r="J101" s="101">
        <f t="shared" si="12"/>
      </c>
      <c r="K101" s="102">
        <f t="shared" si="20"/>
      </c>
      <c r="L101" s="105"/>
      <c r="M101" s="107"/>
      <c r="N101" s="69"/>
      <c r="O101" s="122">
        <f t="shared" si="13"/>
      </c>
      <c r="AJ101" s="119" t="s">
        <v>198</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97"/>
      <c r="H102" s="114">
        <f t="shared" si="21"/>
        <v>0</v>
      </c>
      <c r="I102" s="128">
        <f t="shared" si="11"/>
      </c>
      <c r="J102" s="101">
        <f t="shared" si="12"/>
      </c>
      <c r="K102" s="102">
        <f t="shared" si="20"/>
      </c>
      <c r="L102" s="105"/>
      <c r="M102" s="107"/>
      <c r="N102" s="69"/>
      <c r="O102" s="122">
        <f t="shared" si="13"/>
      </c>
      <c r="AJ102" s="119" t="s">
        <v>199</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97"/>
      <c r="H103" s="114">
        <f t="shared" si="21"/>
        <v>0</v>
      </c>
      <c r="I103" s="128">
        <f t="shared" si="11"/>
      </c>
      <c r="J103" s="101">
        <f t="shared" si="12"/>
      </c>
      <c r="K103" s="102">
        <f t="shared" si="20"/>
      </c>
      <c r="L103" s="105"/>
      <c r="M103" s="107"/>
      <c r="N103" s="69"/>
      <c r="O103" s="122">
        <f t="shared" si="13"/>
      </c>
      <c r="AJ103" s="119" t="s">
        <v>200</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97"/>
      <c r="H104" s="114">
        <f t="shared" si="21"/>
        <v>0</v>
      </c>
      <c r="I104" s="128">
        <f t="shared" si="11"/>
      </c>
      <c r="J104" s="101">
        <f t="shared" si="12"/>
      </c>
      <c r="K104" s="102">
        <f t="shared" si="20"/>
      </c>
      <c r="L104" s="105"/>
      <c r="M104" s="107"/>
      <c r="N104" s="69"/>
      <c r="O104" s="122">
        <f t="shared" si="13"/>
      </c>
      <c r="AJ104" s="119" t="s">
        <v>201</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97"/>
      <c r="H105" s="114">
        <f t="shared" si="21"/>
        <v>0</v>
      </c>
      <c r="I105" s="128">
        <f t="shared" si="11"/>
      </c>
      <c r="J105" s="101">
        <f t="shared" si="12"/>
      </c>
      <c r="K105" s="102">
        <f t="shared" si="20"/>
      </c>
      <c r="L105" s="105"/>
      <c r="M105" s="107"/>
      <c r="N105" s="69"/>
      <c r="O105" s="122">
        <f t="shared" si="13"/>
      </c>
      <c r="AJ105" s="119" t="s">
        <v>202</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97"/>
      <c r="H106" s="114">
        <f t="shared" si="21"/>
        <v>0</v>
      </c>
      <c r="I106" s="128">
        <f t="shared" si="11"/>
      </c>
      <c r="J106" s="101">
        <f t="shared" si="12"/>
      </c>
      <c r="K106" s="102">
        <f t="shared" si="20"/>
      </c>
      <c r="L106" s="105"/>
      <c r="M106" s="107"/>
      <c r="N106" s="69"/>
      <c r="O106" s="122">
        <f t="shared" si="13"/>
      </c>
      <c r="AJ106" s="119" t="s">
        <v>203</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97"/>
      <c r="H107" s="114">
        <f t="shared" si="21"/>
        <v>0</v>
      </c>
      <c r="I107" s="128">
        <f t="shared" si="11"/>
      </c>
      <c r="J107" s="101">
        <f t="shared" si="12"/>
      </c>
      <c r="K107" s="102">
        <f t="shared" si="20"/>
      </c>
      <c r="L107" s="105"/>
      <c r="M107" s="107"/>
      <c r="N107" s="69"/>
      <c r="O107" s="122">
        <f t="shared" si="13"/>
      </c>
      <c r="AJ107" s="119" t="s">
        <v>255</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97"/>
      <c r="H108" s="114">
        <f t="shared" si="21"/>
        <v>0</v>
      </c>
      <c r="I108" s="128">
        <f t="shared" si="11"/>
      </c>
      <c r="J108" s="101">
        <f t="shared" si="12"/>
      </c>
      <c r="K108" s="102">
        <f t="shared" si="20"/>
      </c>
      <c r="L108" s="105"/>
      <c r="M108" s="107"/>
      <c r="N108" s="69"/>
      <c r="O108" s="122">
        <f t="shared" si="13"/>
      </c>
      <c r="AJ108" s="119" t="s">
        <v>224</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97"/>
      <c r="H109" s="114">
        <f t="shared" si="21"/>
        <v>0</v>
      </c>
      <c r="I109" s="128">
        <f t="shared" si="11"/>
      </c>
      <c r="J109" s="101">
        <f t="shared" si="12"/>
      </c>
      <c r="K109" s="102">
        <f t="shared" si="20"/>
      </c>
      <c r="L109" s="105"/>
      <c r="M109" s="107"/>
      <c r="N109" s="69"/>
      <c r="O109" s="122">
        <f t="shared" si="13"/>
      </c>
      <c r="AJ109" s="119" t="s">
        <v>204</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97"/>
      <c r="H110" s="114">
        <f t="shared" si="21"/>
        <v>0</v>
      </c>
      <c r="I110" s="128">
        <f t="shared" si="11"/>
      </c>
      <c r="J110" s="101">
        <f t="shared" si="12"/>
      </c>
      <c r="K110" s="102">
        <f t="shared" si="20"/>
      </c>
      <c r="L110" s="105"/>
      <c r="M110" s="107"/>
      <c r="N110" s="69"/>
      <c r="O110" s="122">
        <f t="shared" si="13"/>
      </c>
      <c r="AJ110" s="119" t="s">
        <v>205</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97"/>
      <c r="H111" s="114">
        <f t="shared" si="21"/>
        <v>0</v>
      </c>
      <c r="I111" s="128">
        <f t="shared" si="11"/>
      </c>
      <c r="J111" s="101">
        <f t="shared" si="12"/>
      </c>
      <c r="K111" s="102">
        <f t="shared" si="20"/>
      </c>
      <c r="L111" s="105"/>
      <c r="M111" s="107"/>
      <c r="N111" s="69"/>
      <c r="O111" s="122">
        <f t="shared" si="13"/>
      </c>
      <c r="AJ111" s="119" t="s">
        <v>206</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97"/>
      <c r="H112" s="114">
        <f t="shared" si="21"/>
        <v>0</v>
      </c>
      <c r="I112" s="128">
        <f t="shared" si="11"/>
      </c>
      <c r="J112" s="101">
        <f t="shared" si="12"/>
      </c>
      <c r="K112" s="102">
        <f t="shared" si="20"/>
      </c>
      <c r="L112" s="105"/>
      <c r="M112" s="107"/>
      <c r="N112" s="69"/>
      <c r="O112" s="122">
        <f t="shared" si="13"/>
      </c>
      <c r="AJ112" s="119" t="s">
        <v>260</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97"/>
      <c r="H113" s="114">
        <f t="shared" si="21"/>
        <v>0</v>
      </c>
      <c r="I113" s="128">
        <f t="shared" si="11"/>
      </c>
      <c r="J113" s="101">
        <f t="shared" si="12"/>
      </c>
      <c r="K113" s="102">
        <f t="shared" si="20"/>
      </c>
      <c r="L113" s="105"/>
      <c r="M113" s="107"/>
      <c r="N113" s="69"/>
      <c r="O113" s="122">
        <f t="shared" si="13"/>
      </c>
      <c r="AJ113" s="119" t="s">
        <v>225</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97"/>
      <c r="H114" s="114">
        <f t="shared" si="21"/>
        <v>0</v>
      </c>
      <c r="I114" s="128">
        <f t="shared" si="11"/>
      </c>
      <c r="J114" s="101">
        <f t="shared" si="12"/>
      </c>
      <c r="K114" s="102">
        <f t="shared" si="20"/>
      </c>
      <c r="L114" s="105"/>
      <c r="M114" s="107"/>
      <c r="N114" s="69"/>
      <c r="O114" s="122">
        <f t="shared" si="13"/>
      </c>
      <c r="AJ114" s="119" t="s">
        <v>226</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97"/>
      <c r="H115" s="114">
        <f t="shared" si="21"/>
        <v>0</v>
      </c>
      <c r="I115" s="128">
        <f t="shared" si="11"/>
      </c>
      <c r="J115" s="101">
        <f t="shared" si="12"/>
      </c>
      <c r="K115" s="102">
        <f t="shared" si="20"/>
      </c>
      <c r="L115" s="105"/>
      <c r="M115" s="107"/>
      <c r="N115" s="69"/>
      <c r="O115" s="122">
        <f t="shared" si="13"/>
      </c>
      <c r="AJ115" s="119" t="s">
        <v>207</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97"/>
      <c r="H116" s="114">
        <f t="shared" si="21"/>
        <v>0</v>
      </c>
      <c r="I116" s="128">
        <f t="shared" si="11"/>
      </c>
      <c r="J116" s="101">
        <f t="shared" si="12"/>
      </c>
      <c r="K116" s="102">
        <f t="shared" si="20"/>
      </c>
      <c r="L116" s="105"/>
      <c r="M116" s="107"/>
      <c r="N116" s="69"/>
      <c r="O116" s="122">
        <f t="shared" si="13"/>
      </c>
      <c r="AJ116" s="119" t="s">
        <v>256</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97"/>
      <c r="H117" s="114">
        <f t="shared" si="21"/>
        <v>0</v>
      </c>
      <c r="I117" s="128">
        <f t="shared" si="11"/>
      </c>
      <c r="J117" s="101">
        <f t="shared" si="12"/>
      </c>
      <c r="K117" s="102">
        <f t="shared" si="20"/>
      </c>
      <c r="L117" s="105"/>
      <c r="M117" s="107"/>
      <c r="N117" s="69"/>
      <c r="O117" s="122">
        <f t="shared" si="13"/>
      </c>
      <c r="AJ117" s="119" t="s">
        <v>257</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97"/>
      <c r="H118" s="114">
        <f t="shared" si="21"/>
        <v>0</v>
      </c>
      <c r="I118" s="128">
        <f t="shared" si="11"/>
      </c>
      <c r="J118" s="101">
        <f t="shared" si="12"/>
      </c>
      <c r="K118" s="102">
        <f t="shared" si="20"/>
      </c>
      <c r="L118" s="105"/>
      <c r="M118" s="107"/>
      <c r="N118" s="69"/>
      <c r="O118" s="122">
        <f t="shared" si="13"/>
      </c>
      <c r="AJ118" s="119" t="s">
        <v>208</v>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97"/>
      <c r="H119" s="114">
        <f t="shared" si="21"/>
        <v>0</v>
      </c>
      <c r="I119" s="128">
        <f t="shared" si="11"/>
      </c>
      <c r="J119" s="101">
        <f t="shared" si="12"/>
      </c>
      <c r="K119" s="102">
        <f t="shared" si="20"/>
      </c>
      <c r="L119" s="105"/>
      <c r="M119" s="107"/>
      <c r="N119" s="69"/>
      <c r="O119" s="122">
        <f t="shared" si="13"/>
      </c>
      <c r="AJ119" s="119" t="s">
        <v>209</v>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97"/>
      <c r="H120" s="114">
        <f t="shared" si="21"/>
        <v>0</v>
      </c>
      <c r="I120" s="128">
        <f t="shared" si="11"/>
      </c>
      <c r="J120" s="101">
        <f t="shared" si="12"/>
      </c>
      <c r="K120" s="102">
        <f t="shared" si="20"/>
      </c>
      <c r="L120" s="105"/>
      <c r="M120" s="107"/>
      <c r="N120" s="69"/>
      <c r="O120" s="122">
        <f t="shared" si="13"/>
      </c>
      <c r="AJ120" s="119" t="s">
        <v>210</v>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97"/>
      <c r="H121" s="114">
        <f t="shared" si="21"/>
        <v>0</v>
      </c>
      <c r="I121" s="128">
        <f t="shared" si="11"/>
      </c>
      <c r="J121" s="101">
        <f t="shared" si="12"/>
      </c>
      <c r="K121" s="102">
        <f t="shared" si="20"/>
      </c>
      <c r="L121" s="105"/>
      <c r="M121" s="107"/>
      <c r="N121" s="69"/>
      <c r="O121" s="122">
        <f t="shared" si="13"/>
      </c>
      <c r="AJ121" s="119" t="s">
        <v>270</v>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97"/>
      <c r="H122" s="114">
        <f t="shared" si="21"/>
        <v>0</v>
      </c>
      <c r="I122" s="128">
        <f t="shared" si="11"/>
      </c>
      <c r="J122" s="101">
        <f t="shared" si="12"/>
      </c>
      <c r="K122" s="102">
        <f t="shared" si="20"/>
      </c>
      <c r="L122" s="105"/>
      <c r="M122" s="107"/>
      <c r="N122" s="69"/>
      <c r="O122" s="122">
        <f t="shared" si="13"/>
      </c>
      <c r="AJ122" s="119" t="s">
        <v>211</v>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97"/>
      <c r="H123" s="114">
        <f t="shared" si="21"/>
        <v>0</v>
      </c>
      <c r="I123" s="128">
        <f t="shared" si="11"/>
      </c>
      <c r="J123" s="101">
        <f t="shared" si="12"/>
      </c>
      <c r="K123" s="102">
        <f t="shared" si="20"/>
      </c>
      <c r="L123" s="105"/>
      <c r="M123" s="107"/>
      <c r="N123" s="69"/>
      <c r="O123" s="122">
        <f t="shared" si="13"/>
      </c>
      <c r="AJ123" s="119" t="s">
        <v>258</v>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97"/>
      <c r="H124" s="114">
        <f t="shared" si="21"/>
        <v>0</v>
      </c>
      <c r="I124" s="128">
        <f t="shared" si="11"/>
      </c>
      <c r="J124" s="101">
        <f t="shared" si="12"/>
      </c>
      <c r="K124" s="102">
        <f t="shared" si="20"/>
      </c>
      <c r="L124" s="105"/>
      <c r="M124" s="107"/>
      <c r="N124" s="69"/>
      <c r="O124" s="122">
        <f t="shared" si="13"/>
      </c>
      <c r="AJ124" s="119" t="s">
        <v>212</v>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97"/>
      <c r="H125" s="114">
        <f t="shared" si="21"/>
        <v>0</v>
      </c>
      <c r="I125" s="128">
        <f t="shared" si="11"/>
      </c>
      <c r="J125" s="101">
        <f t="shared" si="12"/>
      </c>
      <c r="K125" s="102">
        <f t="shared" si="20"/>
      </c>
      <c r="L125" s="105"/>
      <c r="M125" s="107"/>
      <c r="N125" s="69"/>
      <c r="O125" s="122">
        <f t="shared" si="13"/>
      </c>
      <c r="AJ125" s="119" t="s">
        <v>259</v>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97"/>
      <c r="H126" s="114">
        <f t="shared" si="21"/>
        <v>0</v>
      </c>
      <c r="I126" s="128">
        <f t="shared" si="11"/>
      </c>
      <c r="J126" s="101">
        <f t="shared" si="12"/>
      </c>
      <c r="K126" s="102">
        <f t="shared" si="20"/>
      </c>
      <c r="L126" s="105"/>
      <c r="M126" s="107"/>
      <c r="N126" s="69"/>
      <c r="O126" s="122">
        <f t="shared" si="13"/>
      </c>
      <c r="AJ126" s="119" t="s">
        <v>213</v>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97"/>
      <c r="H127" s="114">
        <f t="shared" si="21"/>
        <v>0</v>
      </c>
      <c r="I127" s="128">
        <f t="shared" si="11"/>
      </c>
      <c r="J127" s="101">
        <f t="shared" si="12"/>
      </c>
      <c r="K127" s="102">
        <f t="shared" si="20"/>
      </c>
      <c r="L127" s="105"/>
      <c r="M127" s="107"/>
      <c r="N127" s="69"/>
      <c r="O127" s="122">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97"/>
      <c r="H128" s="114">
        <f t="shared" si="21"/>
        <v>0</v>
      </c>
      <c r="I128" s="128">
        <f t="shared" si="11"/>
      </c>
      <c r="J128" s="101">
        <f t="shared" si="12"/>
      </c>
      <c r="K128" s="102">
        <f t="shared" si="20"/>
      </c>
      <c r="L128" s="105"/>
      <c r="M128" s="107"/>
      <c r="N128" s="69"/>
      <c r="O128" s="122">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97"/>
      <c r="H129" s="114">
        <f t="shared" si="21"/>
        <v>0</v>
      </c>
      <c r="I129" s="128">
        <f t="shared" si="11"/>
      </c>
      <c r="J129" s="101">
        <f t="shared" si="12"/>
      </c>
      <c r="K129" s="102">
        <f t="shared" si="20"/>
      </c>
      <c r="L129" s="105"/>
      <c r="M129" s="107"/>
      <c r="N129" s="69"/>
      <c r="O129" s="122">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97"/>
      <c r="H130" s="114">
        <f t="shared" si="21"/>
        <v>0</v>
      </c>
      <c r="I130" s="128">
        <f t="shared" si="11"/>
      </c>
      <c r="J130" s="101">
        <f t="shared" si="12"/>
      </c>
      <c r="K130" s="102">
        <f t="shared" si="20"/>
      </c>
      <c r="L130" s="105"/>
      <c r="M130" s="107"/>
      <c r="N130" s="69"/>
      <c r="O130" s="122">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97"/>
      <c r="H131" s="114">
        <f t="shared" si="21"/>
        <v>0</v>
      </c>
      <c r="I131" s="128">
        <f t="shared" si="11"/>
      </c>
      <c r="J131" s="101">
        <f t="shared" si="12"/>
      </c>
      <c r="K131" s="102">
        <f t="shared" si="20"/>
      </c>
      <c r="L131" s="105"/>
      <c r="M131" s="107"/>
      <c r="N131" s="69"/>
      <c r="O131" s="122">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97"/>
      <c r="H132" s="114">
        <f t="shared" si="21"/>
        <v>0</v>
      </c>
      <c r="I132" s="128">
        <f t="shared" si="11"/>
      </c>
      <c r="J132" s="101">
        <f t="shared" si="12"/>
      </c>
      <c r="K132" s="102">
        <f t="shared" si="20"/>
      </c>
      <c r="L132" s="105"/>
      <c r="M132" s="107"/>
      <c r="N132" s="69"/>
      <c r="O132" s="122">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97"/>
      <c r="H133" s="114">
        <f t="shared" si="21"/>
        <v>0</v>
      </c>
      <c r="I133" s="128">
        <f t="shared" si="11"/>
      </c>
      <c r="J133" s="101">
        <f t="shared" si="12"/>
      </c>
      <c r="K133" s="102">
        <f t="shared" si="20"/>
      </c>
      <c r="L133" s="105"/>
      <c r="M133" s="107"/>
      <c r="N133" s="69"/>
      <c r="O133" s="122">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97"/>
      <c r="H134" s="114">
        <f t="shared" si="21"/>
        <v>0</v>
      </c>
      <c r="I134" s="128">
        <f t="shared" si="11"/>
      </c>
      <c r="J134" s="101">
        <f t="shared" si="12"/>
      </c>
      <c r="K134" s="102">
        <f t="shared" si="20"/>
      </c>
      <c r="L134" s="105"/>
      <c r="M134" s="107"/>
      <c r="N134" s="69"/>
      <c r="O134" s="122">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97"/>
      <c r="H135" s="114">
        <f t="shared" si="21"/>
        <v>0</v>
      </c>
      <c r="I135" s="128">
        <f t="shared" si="11"/>
      </c>
      <c r="J135" s="101">
        <f t="shared" si="12"/>
      </c>
      <c r="K135" s="102">
        <f t="shared" si="20"/>
      </c>
      <c r="L135" s="105"/>
      <c r="M135" s="107"/>
      <c r="N135" s="69"/>
      <c r="O135" s="122">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97"/>
      <c r="H136" s="114">
        <f t="shared" si="21"/>
        <v>0</v>
      </c>
      <c r="I136" s="128">
        <f t="shared" si="11"/>
      </c>
      <c r="J136" s="101">
        <f t="shared" si="12"/>
      </c>
      <c r="K136" s="102">
        <f t="shared" si="20"/>
      </c>
      <c r="L136" s="105"/>
      <c r="M136" s="107"/>
      <c r="N136" s="69"/>
      <c r="O136" s="122">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97"/>
      <c r="H137" s="114">
        <f t="shared" si="21"/>
        <v>0</v>
      </c>
      <c r="I137" s="128">
        <f t="shared" si="11"/>
      </c>
      <c r="J137" s="101">
        <f t="shared" si="12"/>
      </c>
      <c r="K137" s="102">
        <f t="shared" si="20"/>
      </c>
      <c r="L137" s="105"/>
      <c r="M137" s="107"/>
      <c r="N137" s="69"/>
      <c r="O137" s="122">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97"/>
      <c r="H138" s="114">
        <f t="shared" si="21"/>
        <v>0</v>
      </c>
      <c r="I138" s="128">
        <f aca="true" t="shared" si="22" ref="I138:I201">_xlfn.IFERROR(VLOOKUP(G138,AF$11:AG$404,2,FALSE),"")</f>
      </c>
      <c r="J138" s="101">
        <f aca="true" t="shared" si="23" ref="J138:J201">_xlfn.IFERROR(VLOOKUP(G138,AF$11:AH$260,3,FALSE),"")</f>
      </c>
      <c r="K138" s="102">
        <f t="shared" si="20"/>
      </c>
      <c r="L138" s="105"/>
      <c r="M138" s="107"/>
      <c r="N138" s="69"/>
      <c r="O138" s="122">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97"/>
      <c r="H139" s="114">
        <f t="shared" si="21"/>
        <v>0</v>
      </c>
      <c r="I139" s="128">
        <f t="shared" si="22"/>
      </c>
      <c r="J139" s="101">
        <f t="shared" si="23"/>
      </c>
      <c r="K139" s="102">
        <f aca="true" t="shared" si="31" ref="K139:K202">IF(H139&gt;0,H139*I139,"")</f>
      </c>
      <c r="L139" s="105"/>
      <c r="M139" s="107"/>
      <c r="N139" s="69"/>
      <c r="O139" s="122">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97"/>
      <c r="H140" s="114">
        <f aca="true" t="shared" si="32" ref="H140:H203">IF(L140&gt;0,IF(M140="",0,M140-L140+1),0)</f>
        <v>0</v>
      </c>
      <c r="I140" s="128">
        <f t="shared" si="22"/>
      </c>
      <c r="J140" s="101">
        <f t="shared" si="23"/>
      </c>
      <c r="K140" s="102">
        <f t="shared" si="31"/>
      </c>
      <c r="L140" s="105"/>
      <c r="M140" s="107"/>
      <c r="N140" s="69"/>
      <c r="O140" s="122">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97"/>
      <c r="H141" s="114">
        <f t="shared" si="32"/>
        <v>0</v>
      </c>
      <c r="I141" s="128">
        <f t="shared" si="22"/>
      </c>
      <c r="J141" s="101">
        <f t="shared" si="23"/>
      </c>
      <c r="K141" s="102">
        <f t="shared" si="31"/>
      </c>
      <c r="L141" s="105"/>
      <c r="M141" s="107"/>
      <c r="N141" s="69"/>
      <c r="O141" s="122">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97"/>
      <c r="H142" s="114">
        <f t="shared" si="32"/>
        <v>0</v>
      </c>
      <c r="I142" s="128">
        <f t="shared" si="22"/>
      </c>
      <c r="J142" s="101">
        <f t="shared" si="23"/>
      </c>
      <c r="K142" s="102">
        <f t="shared" si="31"/>
      </c>
      <c r="L142" s="105"/>
      <c r="M142" s="107"/>
      <c r="N142" s="69"/>
      <c r="O142" s="122">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97"/>
      <c r="H143" s="114">
        <f t="shared" si="32"/>
        <v>0</v>
      </c>
      <c r="I143" s="128">
        <f t="shared" si="22"/>
      </c>
      <c r="J143" s="101">
        <f t="shared" si="23"/>
      </c>
      <c r="K143" s="102">
        <f t="shared" si="31"/>
      </c>
      <c r="L143" s="105"/>
      <c r="M143" s="107"/>
      <c r="N143" s="69"/>
      <c r="O143" s="122">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97"/>
      <c r="H144" s="114">
        <f t="shared" si="32"/>
        <v>0</v>
      </c>
      <c r="I144" s="128">
        <f t="shared" si="22"/>
      </c>
      <c r="J144" s="101">
        <f t="shared" si="23"/>
      </c>
      <c r="K144" s="102">
        <f t="shared" si="31"/>
      </c>
      <c r="L144" s="105"/>
      <c r="M144" s="107"/>
      <c r="N144" s="69"/>
      <c r="O144" s="122">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97"/>
      <c r="H145" s="114">
        <f t="shared" si="32"/>
        <v>0</v>
      </c>
      <c r="I145" s="128">
        <f t="shared" si="22"/>
      </c>
      <c r="J145" s="101">
        <f t="shared" si="23"/>
      </c>
      <c r="K145" s="102">
        <f t="shared" si="31"/>
      </c>
      <c r="L145" s="105"/>
      <c r="M145" s="107"/>
      <c r="N145" s="69"/>
      <c r="O145" s="122">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97"/>
      <c r="H146" s="114">
        <f t="shared" si="32"/>
        <v>0</v>
      </c>
      <c r="I146" s="128">
        <f t="shared" si="22"/>
      </c>
      <c r="J146" s="101">
        <f t="shared" si="23"/>
      </c>
      <c r="K146" s="102">
        <f t="shared" si="31"/>
      </c>
      <c r="L146" s="105"/>
      <c r="M146" s="107"/>
      <c r="N146" s="69"/>
      <c r="O146" s="122">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97"/>
      <c r="H147" s="114">
        <f t="shared" si="32"/>
        <v>0</v>
      </c>
      <c r="I147" s="128">
        <f t="shared" si="22"/>
      </c>
      <c r="J147" s="101">
        <f t="shared" si="23"/>
      </c>
      <c r="K147" s="102">
        <f t="shared" si="31"/>
      </c>
      <c r="L147" s="105"/>
      <c r="M147" s="107"/>
      <c r="N147" s="69"/>
      <c r="O147" s="122">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97"/>
      <c r="H148" s="114">
        <f t="shared" si="32"/>
        <v>0</v>
      </c>
      <c r="I148" s="128">
        <f t="shared" si="22"/>
      </c>
      <c r="J148" s="101">
        <f t="shared" si="23"/>
      </c>
      <c r="K148" s="102">
        <f t="shared" si="31"/>
      </c>
      <c r="L148" s="105"/>
      <c r="M148" s="107"/>
      <c r="N148" s="69"/>
      <c r="O148" s="122">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97"/>
      <c r="H149" s="114">
        <f t="shared" si="32"/>
        <v>0</v>
      </c>
      <c r="I149" s="128">
        <f t="shared" si="22"/>
      </c>
      <c r="J149" s="101">
        <f t="shared" si="23"/>
      </c>
      <c r="K149" s="102">
        <f t="shared" si="31"/>
      </c>
      <c r="L149" s="105"/>
      <c r="M149" s="107"/>
      <c r="N149" s="69"/>
      <c r="O149" s="122">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97"/>
      <c r="H150" s="114">
        <f t="shared" si="32"/>
        <v>0</v>
      </c>
      <c r="I150" s="128">
        <f t="shared" si="22"/>
      </c>
      <c r="J150" s="101">
        <f t="shared" si="23"/>
      </c>
      <c r="K150" s="102">
        <f t="shared" si="31"/>
      </c>
      <c r="L150" s="105"/>
      <c r="M150" s="107"/>
      <c r="N150" s="69"/>
      <c r="O150" s="122">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97"/>
      <c r="H151" s="114">
        <f t="shared" si="32"/>
        <v>0</v>
      </c>
      <c r="I151" s="128">
        <f t="shared" si="22"/>
      </c>
      <c r="J151" s="101">
        <f t="shared" si="23"/>
      </c>
      <c r="K151" s="102">
        <f t="shared" si="31"/>
      </c>
      <c r="L151" s="105"/>
      <c r="M151" s="107"/>
      <c r="N151" s="69"/>
      <c r="O151" s="122">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97"/>
      <c r="H152" s="114">
        <f t="shared" si="32"/>
        <v>0</v>
      </c>
      <c r="I152" s="128">
        <f t="shared" si="22"/>
      </c>
      <c r="J152" s="101">
        <f t="shared" si="23"/>
      </c>
      <c r="K152" s="102">
        <f t="shared" si="31"/>
      </c>
      <c r="L152" s="105"/>
      <c r="M152" s="107"/>
      <c r="N152" s="69"/>
      <c r="O152" s="122">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97"/>
      <c r="H153" s="114">
        <f t="shared" si="32"/>
        <v>0</v>
      </c>
      <c r="I153" s="128">
        <f t="shared" si="22"/>
      </c>
      <c r="J153" s="101">
        <f t="shared" si="23"/>
      </c>
      <c r="K153" s="102">
        <f t="shared" si="31"/>
      </c>
      <c r="L153" s="105"/>
      <c r="M153" s="107"/>
      <c r="N153" s="69"/>
      <c r="O153" s="122">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97"/>
      <c r="H154" s="114">
        <f t="shared" si="32"/>
        <v>0</v>
      </c>
      <c r="I154" s="128">
        <f t="shared" si="22"/>
      </c>
      <c r="J154" s="101">
        <f t="shared" si="23"/>
      </c>
      <c r="K154" s="102">
        <f t="shared" si="31"/>
      </c>
      <c r="L154" s="105"/>
      <c r="M154" s="107"/>
      <c r="N154" s="69"/>
      <c r="O154" s="122">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97"/>
      <c r="H155" s="114">
        <f t="shared" si="32"/>
        <v>0</v>
      </c>
      <c r="I155" s="128">
        <f t="shared" si="22"/>
      </c>
      <c r="J155" s="101">
        <f t="shared" si="23"/>
      </c>
      <c r="K155" s="102">
        <f t="shared" si="31"/>
      </c>
      <c r="L155" s="105"/>
      <c r="M155" s="107"/>
      <c r="N155" s="69"/>
      <c r="O155" s="122">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97"/>
      <c r="H156" s="114">
        <f t="shared" si="32"/>
        <v>0</v>
      </c>
      <c r="I156" s="128">
        <f t="shared" si="22"/>
      </c>
      <c r="J156" s="101">
        <f t="shared" si="23"/>
      </c>
      <c r="K156" s="102">
        <f t="shared" si="31"/>
      </c>
      <c r="L156" s="105"/>
      <c r="M156" s="107"/>
      <c r="N156" s="69"/>
      <c r="O156" s="122">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97"/>
      <c r="H157" s="114">
        <f t="shared" si="32"/>
        <v>0</v>
      </c>
      <c r="I157" s="128">
        <f t="shared" si="22"/>
      </c>
      <c r="J157" s="101">
        <f t="shared" si="23"/>
      </c>
      <c r="K157" s="102">
        <f t="shared" si="31"/>
      </c>
      <c r="L157" s="105"/>
      <c r="M157" s="107"/>
      <c r="N157" s="69"/>
      <c r="O157" s="122">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97"/>
      <c r="H158" s="114">
        <f t="shared" si="32"/>
        <v>0</v>
      </c>
      <c r="I158" s="128">
        <f t="shared" si="22"/>
      </c>
      <c r="J158" s="101">
        <f t="shared" si="23"/>
      </c>
      <c r="K158" s="102">
        <f t="shared" si="31"/>
      </c>
      <c r="L158" s="105"/>
      <c r="M158" s="107"/>
      <c r="N158" s="69"/>
      <c r="O158" s="122">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97"/>
      <c r="H159" s="114">
        <f t="shared" si="32"/>
        <v>0</v>
      </c>
      <c r="I159" s="128">
        <f t="shared" si="22"/>
      </c>
      <c r="J159" s="101">
        <f t="shared" si="23"/>
      </c>
      <c r="K159" s="102">
        <f t="shared" si="31"/>
      </c>
      <c r="L159" s="105"/>
      <c r="M159" s="107"/>
      <c r="N159" s="69"/>
      <c r="O159" s="122">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97"/>
      <c r="H160" s="114">
        <f t="shared" si="32"/>
        <v>0</v>
      </c>
      <c r="I160" s="128">
        <f t="shared" si="22"/>
      </c>
      <c r="J160" s="101">
        <f t="shared" si="23"/>
      </c>
      <c r="K160" s="102">
        <f t="shared" si="31"/>
      </c>
      <c r="L160" s="105"/>
      <c r="M160" s="107"/>
      <c r="N160" s="69"/>
      <c r="O160" s="122">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97"/>
      <c r="H161" s="114">
        <f t="shared" si="32"/>
        <v>0</v>
      </c>
      <c r="I161" s="128">
        <f t="shared" si="22"/>
      </c>
      <c r="J161" s="101">
        <f t="shared" si="23"/>
      </c>
      <c r="K161" s="102">
        <f t="shared" si="31"/>
      </c>
      <c r="L161" s="105"/>
      <c r="M161" s="107"/>
      <c r="N161" s="69"/>
      <c r="O161" s="122">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97"/>
      <c r="H162" s="114">
        <f t="shared" si="32"/>
        <v>0</v>
      </c>
      <c r="I162" s="128">
        <f t="shared" si="22"/>
      </c>
      <c r="J162" s="101">
        <f t="shared" si="23"/>
      </c>
      <c r="K162" s="102">
        <f t="shared" si="31"/>
      </c>
      <c r="L162" s="105"/>
      <c r="M162" s="107"/>
      <c r="N162" s="69"/>
      <c r="O162" s="122">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97"/>
      <c r="H163" s="114">
        <f t="shared" si="32"/>
        <v>0</v>
      </c>
      <c r="I163" s="128">
        <f t="shared" si="22"/>
      </c>
      <c r="J163" s="101">
        <f t="shared" si="23"/>
      </c>
      <c r="K163" s="102">
        <f t="shared" si="31"/>
      </c>
      <c r="L163" s="105"/>
      <c r="M163" s="107"/>
      <c r="N163" s="69"/>
      <c r="O163" s="122">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97"/>
      <c r="H164" s="114">
        <f t="shared" si="32"/>
        <v>0</v>
      </c>
      <c r="I164" s="128">
        <f t="shared" si="22"/>
      </c>
      <c r="J164" s="101">
        <f t="shared" si="23"/>
      </c>
      <c r="K164" s="102">
        <f t="shared" si="31"/>
      </c>
      <c r="L164" s="105"/>
      <c r="M164" s="107"/>
      <c r="N164" s="69"/>
      <c r="O164" s="122">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97"/>
      <c r="H165" s="114">
        <f t="shared" si="32"/>
        <v>0</v>
      </c>
      <c r="I165" s="128">
        <f t="shared" si="22"/>
      </c>
      <c r="J165" s="101">
        <f t="shared" si="23"/>
      </c>
      <c r="K165" s="102">
        <f t="shared" si="31"/>
      </c>
      <c r="L165" s="105"/>
      <c r="M165" s="107"/>
      <c r="N165" s="69"/>
      <c r="O165" s="122">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97"/>
      <c r="H166" s="114">
        <f t="shared" si="32"/>
        <v>0</v>
      </c>
      <c r="I166" s="128">
        <f t="shared" si="22"/>
      </c>
      <c r="J166" s="101">
        <f t="shared" si="23"/>
      </c>
      <c r="K166" s="102">
        <f t="shared" si="31"/>
      </c>
      <c r="L166" s="105"/>
      <c r="M166" s="107"/>
      <c r="N166" s="69"/>
      <c r="O166" s="122">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97"/>
      <c r="H167" s="114">
        <f t="shared" si="32"/>
        <v>0</v>
      </c>
      <c r="I167" s="128">
        <f t="shared" si="22"/>
      </c>
      <c r="J167" s="101">
        <f t="shared" si="23"/>
      </c>
      <c r="K167" s="102">
        <f t="shared" si="31"/>
      </c>
      <c r="L167" s="105"/>
      <c r="M167" s="107"/>
      <c r="N167" s="69"/>
      <c r="O167" s="122">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97"/>
      <c r="H168" s="114">
        <f t="shared" si="32"/>
        <v>0</v>
      </c>
      <c r="I168" s="128">
        <f t="shared" si="22"/>
      </c>
      <c r="J168" s="101">
        <f t="shared" si="23"/>
      </c>
      <c r="K168" s="102">
        <f t="shared" si="31"/>
      </c>
      <c r="L168" s="105"/>
      <c r="M168" s="107"/>
      <c r="N168" s="69"/>
      <c r="O168" s="122">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97"/>
      <c r="H169" s="114">
        <f t="shared" si="32"/>
        <v>0</v>
      </c>
      <c r="I169" s="128">
        <f t="shared" si="22"/>
      </c>
      <c r="J169" s="101">
        <f t="shared" si="23"/>
      </c>
      <c r="K169" s="102">
        <f t="shared" si="31"/>
      </c>
      <c r="L169" s="105"/>
      <c r="M169" s="107"/>
      <c r="N169" s="69"/>
      <c r="O169" s="122">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97"/>
      <c r="H170" s="114">
        <f t="shared" si="32"/>
        <v>0</v>
      </c>
      <c r="I170" s="128">
        <f t="shared" si="22"/>
      </c>
      <c r="J170" s="101">
        <f t="shared" si="23"/>
      </c>
      <c r="K170" s="102">
        <f t="shared" si="31"/>
      </c>
      <c r="L170" s="105"/>
      <c r="M170" s="107"/>
      <c r="N170" s="69"/>
      <c r="O170" s="122">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97"/>
      <c r="H171" s="114">
        <f t="shared" si="32"/>
        <v>0</v>
      </c>
      <c r="I171" s="128">
        <f t="shared" si="22"/>
      </c>
      <c r="J171" s="101">
        <f t="shared" si="23"/>
      </c>
      <c r="K171" s="102">
        <f t="shared" si="31"/>
      </c>
      <c r="L171" s="105"/>
      <c r="M171" s="107"/>
      <c r="N171" s="69"/>
      <c r="O171" s="122">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97"/>
      <c r="H172" s="114">
        <f t="shared" si="32"/>
        <v>0</v>
      </c>
      <c r="I172" s="128">
        <f t="shared" si="22"/>
      </c>
      <c r="J172" s="101">
        <f t="shared" si="23"/>
      </c>
      <c r="K172" s="102">
        <f t="shared" si="31"/>
      </c>
      <c r="L172" s="105"/>
      <c r="M172" s="107"/>
      <c r="N172" s="69"/>
      <c r="O172" s="122">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97"/>
      <c r="H173" s="114">
        <f t="shared" si="32"/>
        <v>0</v>
      </c>
      <c r="I173" s="128">
        <f t="shared" si="22"/>
      </c>
      <c r="J173" s="101">
        <f t="shared" si="23"/>
      </c>
      <c r="K173" s="102">
        <f t="shared" si="31"/>
      </c>
      <c r="L173" s="105"/>
      <c r="M173" s="107"/>
      <c r="N173" s="69"/>
      <c r="O173" s="122">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97"/>
      <c r="H174" s="114">
        <f t="shared" si="32"/>
        <v>0</v>
      </c>
      <c r="I174" s="128">
        <f t="shared" si="22"/>
      </c>
      <c r="J174" s="101">
        <f t="shared" si="23"/>
      </c>
      <c r="K174" s="102">
        <f t="shared" si="31"/>
      </c>
      <c r="L174" s="105"/>
      <c r="M174" s="107"/>
      <c r="N174" s="69"/>
      <c r="O174" s="122">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97"/>
      <c r="H175" s="114">
        <f t="shared" si="32"/>
        <v>0</v>
      </c>
      <c r="I175" s="128">
        <f t="shared" si="22"/>
      </c>
      <c r="J175" s="101">
        <f t="shared" si="23"/>
      </c>
      <c r="K175" s="102">
        <f t="shared" si="31"/>
      </c>
      <c r="L175" s="105"/>
      <c r="M175" s="107"/>
      <c r="N175" s="69"/>
      <c r="O175" s="122">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97"/>
      <c r="H176" s="114">
        <f t="shared" si="32"/>
        <v>0</v>
      </c>
      <c r="I176" s="128">
        <f t="shared" si="22"/>
      </c>
      <c r="J176" s="101">
        <f t="shared" si="23"/>
      </c>
      <c r="K176" s="102">
        <f t="shared" si="31"/>
      </c>
      <c r="L176" s="105"/>
      <c r="M176" s="107"/>
      <c r="N176" s="69"/>
      <c r="O176" s="122">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97"/>
      <c r="H177" s="114">
        <f t="shared" si="32"/>
        <v>0</v>
      </c>
      <c r="I177" s="128">
        <f t="shared" si="22"/>
      </c>
      <c r="J177" s="101">
        <f t="shared" si="23"/>
      </c>
      <c r="K177" s="102">
        <f t="shared" si="31"/>
      </c>
      <c r="L177" s="105"/>
      <c r="M177" s="107"/>
      <c r="N177" s="69"/>
      <c r="O177" s="122">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97"/>
      <c r="H178" s="114">
        <f t="shared" si="32"/>
        <v>0</v>
      </c>
      <c r="I178" s="128">
        <f t="shared" si="22"/>
      </c>
      <c r="J178" s="101">
        <f t="shared" si="23"/>
      </c>
      <c r="K178" s="102">
        <f t="shared" si="31"/>
      </c>
      <c r="L178" s="105"/>
      <c r="M178" s="107"/>
      <c r="N178" s="69"/>
      <c r="O178" s="122">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97"/>
      <c r="H179" s="114">
        <f t="shared" si="32"/>
        <v>0</v>
      </c>
      <c r="I179" s="128">
        <f t="shared" si="22"/>
      </c>
      <c r="J179" s="101">
        <f t="shared" si="23"/>
      </c>
      <c r="K179" s="102">
        <f t="shared" si="31"/>
      </c>
      <c r="L179" s="105"/>
      <c r="M179" s="107"/>
      <c r="N179" s="69"/>
      <c r="O179" s="122">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97"/>
      <c r="H180" s="114">
        <f t="shared" si="32"/>
        <v>0</v>
      </c>
      <c r="I180" s="128">
        <f t="shared" si="22"/>
      </c>
      <c r="J180" s="101">
        <f t="shared" si="23"/>
      </c>
      <c r="K180" s="102">
        <f t="shared" si="31"/>
      </c>
      <c r="L180" s="105"/>
      <c r="M180" s="107"/>
      <c r="N180" s="69"/>
      <c r="O180" s="122">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97"/>
      <c r="H181" s="114">
        <f t="shared" si="32"/>
        <v>0</v>
      </c>
      <c r="I181" s="128">
        <f t="shared" si="22"/>
      </c>
      <c r="J181" s="101">
        <f t="shared" si="23"/>
      </c>
      <c r="K181" s="102">
        <f t="shared" si="31"/>
      </c>
      <c r="L181" s="105"/>
      <c r="M181" s="107"/>
      <c r="N181" s="69"/>
      <c r="O181" s="122">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97"/>
      <c r="H182" s="114">
        <f t="shared" si="32"/>
        <v>0</v>
      </c>
      <c r="I182" s="128">
        <f t="shared" si="22"/>
      </c>
      <c r="J182" s="101">
        <f t="shared" si="23"/>
      </c>
      <c r="K182" s="102">
        <f t="shared" si="31"/>
      </c>
      <c r="L182" s="105"/>
      <c r="M182" s="107"/>
      <c r="N182" s="69"/>
      <c r="O182" s="122">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97"/>
      <c r="H183" s="114">
        <f t="shared" si="32"/>
        <v>0</v>
      </c>
      <c r="I183" s="128">
        <f t="shared" si="22"/>
      </c>
      <c r="J183" s="101">
        <f t="shared" si="23"/>
      </c>
      <c r="K183" s="102">
        <f t="shared" si="31"/>
      </c>
      <c r="L183" s="105"/>
      <c r="M183" s="107"/>
      <c r="N183" s="69"/>
      <c r="O183" s="122">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97"/>
      <c r="H184" s="114">
        <f t="shared" si="32"/>
        <v>0</v>
      </c>
      <c r="I184" s="128">
        <f t="shared" si="22"/>
      </c>
      <c r="J184" s="101">
        <f t="shared" si="23"/>
      </c>
      <c r="K184" s="102">
        <f t="shared" si="31"/>
      </c>
      <c r="L184" s="105"/>
      <c r="M184" s="107"/>
      <c r="N184" s="69"/>
      <c r="O184" s="122">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97"/>
      <c r="H185" s="114">
        <f t="shared" si="32"/>
        <v>0</v>
      </c>
      <c r="I185" s="128">
        <f t="shared" si="22"/>
      </c>
      <c r="J185" s="101">
        <f t="shared" si="23"/>
      </c>
      <c r="K185" s="102">
        <f t="shared" si="31"/>
      </c>
      <c r="L185" s="105"/>
      <c r="M185" s="107"/>
      <c r="N185" s="69"/>
      <c r="O185" s="122">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97"/>
      <c r="H186" s="114">
        <f t="shared" si="32"/>
        <v>0</v>
      </c>
      <c r="I186" s="128">
        <f t="shared" si="22"/>
      </c>
      <c r="J186" s="101">
        <f t="shared" si="23"/>
      </c>
      <c r="K186" s="102">
        <f t="shared" si="31"/>
      </c>
      <c r="L186" s="105"/>
      <c r="M186" s="107"/>
      <c r="N186" s="69"/>
      <c r="O186" s="122">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97"/>
      <c r="H187" s="114">
        <f t="shared" si="32"/>
        <v>0</v>
      </c>
      <c r="I187" s="128">
        <f t="shared" si="22"/>
      </c>
      <c r="J187" s="101">
        <f t="shared" si="23"/>
      </c>
      <c r="K187" s="102">
        <f t="shared" si="31"/>
      </c>
      <c r="L187" s="105"/>
      <c r="M187" s="107"/>
      <c r="N187" s="69"/>
      <c r="O187" s="122">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97"/>
      <c r="H188" s="114">
        <f t="shared" si="32"/>
        <v>0</v>
      </c>
      <c r="I188" s="128">
        <f t="shared" si="22"/>
      </c>
      <c r="J188" s="101">
        <f t="shared" si="23"/>
      </c>
      <c r="K188" s="102">
        <f t="shared" si="31"/>
      </c>
      <c r="L188" s="105"/>
      <c r="M188" s="107"/>
      <c r="N188" s="69"/>
      <c r="O188" s="122">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97"/>
      <c r="H189" s="114">
        <f t="shared" si="32"/>
        <v>0</v>
      </c>
      <c r="I189" s="128">
        <f t="shared" si="22"/>
      </c>
      <c r="J189" s="101">
        <f t="shared" si="23"/>
      </c>
      <c r="K189" s="102">
        <f t="shared" si="31"/>
      </c>
      <c r="L189" s="105"/>
      <c r="M189" s="107"/>
      <c r="N189" s="69"/>
      <c r="O189" s="122">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97"/>
      <c r="H190" s="114">
        <f t="shared" si="32"/>
        <v>0</v>
      </c>
      <c r="I190" s="128">
        <f t="shared" si="22"/>
      </c>
      <c r="J190" s="101">
        <f t="shared" si="23"/>
      </c>
      <c r="K190" s="102">
        <f t="shared" si="31"/>
      </c>
      <c r="L190" s="105"/>
      <c r="M190" s="107"/>
      <c r="N190" s="69"/>
      <c r="O190" s="122">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97"/>
      <c r="H191" s="114">
        <f t="shared" si="32"/>
        <v>0</v>
      </c>
      <c r="I191" s="128">
        <f t="shared" si="22"/>
      </c>
      <c r="J191" s="101">
        <f t="shared" si="23"/>
      </c>
      <c r="K191" s="102">
        <f t="shared" si="31"/>
      </c>
      <c r="L191" s="105"/>
      <c r="M191" s="107"/>
      <c r="N191" s="69"/>
      <c r="O191" s="122">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97"/>
      <c r="H192" s="114">
        <f t="shared" si="32"/>
        <v>0</v>
      </c>
      <c r="I192" s="128">
        <f t="shared" si="22"/>
      </c>
      <c r="J192" s="101">
        <f t="shared" si="23"/>
      </c>
      <c r="K192" s="102">
        <f t="shared" si="31"/>
      </c>
      <c r="L192" s="105"/>
      <c r="M192" s="107"/>
      <c r="N192" s="69"/>
      <c r="O192" s="122">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97"/>
      <c r="H193" s="114">
        <f t="shared" si="32"/>
        <v>0</v>
      </c>
      <c r="I193" s="128">
        <f t="shared" si="22"/>
      </c>
      <c r="J193" s="101">
        <f t="shared" si="23"/>
      </c>
      <c r="K193" s="102">
        <f t="shared" si="31"/>
      </c>
      <c r="L193" s="105"/>
      <c r="M193" s="107"/>
      <c r="N193" s="69"/>
      <c r="O193" s="122">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97"/>
      <c r="H194" s="114">
        <f t="shared" si="32"/>
        <v>0</v>
      </c>
      <c r="I194" s="128">
        <f t="shared" si="22"/>
      </c>
      <c r="J194" s="101">
        <f t="shared" si="23"/>
      </c>
      <c r="K194" s="102">
        <f t="shared" si="31"/>
      </c>
      <c r="L194" s="105"/>
      <c r="M194" s="107"/>
      <c r="N194" s="69"/>
      <c r="O194" s="122">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97"/>
      <c r="H195" s="114">
        <f t="shared" si="32"/>
        <v>0</v>
      </c>
      <c r="I195" s="128">
        <f t="shared" si="22"/>
      </c>
      <c r="J195" s="101">
        <f t="shared" si="23"/>
      </c>
      <c r="K195" s="102">
        <f t="shared" si="31"/>
      </c>
      <c r="L195" s="105"/>
      <c r="M195" s="107"/>
      <c r="N195" s="69"/>
      <c r="O195" s="122">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97"/>
      <c r="H196" s="114">
        <f t="shared" si="32"/>
        <v>0</v>
      </c>
      <c r="I196" s="128">
        <f t="shared" si="22"/>
      </c>
      <c r="J196" s="101">
        <f t="shared" si="23"/>
      </c>
      <c r="K196" s="102">
        <f t="shared" si="31"/>
      </c>
      <c r="L196" s="105"/>
      <c r="M196" s="107"/>
      <c r="N196" s="69"/>
      <c r="O196" s="122">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97"/>
      <c r="H197" s="114">
        <f t="shared" si="32"/>
        <v>0</v>
      </c>
      <c r="I197" s="128">
        <f t="shared" si="22"/>
      </c>
      <c r="J197" s="101">
        <f t="shared" si="23"/>
      </c>
      <c r="K197" s="102">
        <f t="shared" si="31"/>
      </c>
      <c r="L197" s="105"/>
      <c r="M197" s="107"/>
      <c r="N197" s="69"/>
      <c r="O197" s="122">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97"/>
      <c r="H198" s="114">
        <f t="shared" si="32"/>
        <v>0</v>
      </c>
      <c r="I198" s="128">
        <f t="shared" si="22"/>
      </c>
      <c r="J198" s="101">
        <f t="shared" si="23"/>
      </c>
      <c r="K198" s="102">
        <f t="shared" si="31"/>
      </c>
      <c r="L198" s="105"/>
      <c r="M198" s="107"/>
      <c r="N198" s="69"/>
      <c r="O198" s="122">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97"/>
      <c r="H199" s="114">
        <f t="shared" si="32"/>
        <v>0</v>
      </c>
      <c r="I199" s="128">
        <f t="shared" si="22"/>
      </c>
      <c r="J199" s="101">
        <f t="shared" si="23"/>
      </c>
      <c r="K199" s="102">
        <f t="shared" si="31"/>
      </c>
      <c r="L199" s="105"/>
      <c r="M199" s="107"/>
      <c r="N199" s="69"/>
      <c r="O199" s="122">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97"/>
      <c r="H200" s="114">
        <f t="shared" si="32"/>
        <v>0</v>
      </c>
      <c r="I200" s="128">
        <f t="shared" si="22"/>
      </c>
      <c r="J200" s="101">
        <f t="shared" si="23"/>
      </c>
      <c r="K200" s="102">
        <f t="shared" si="31"/>
      </c>
      <c r="L200" s="105"/>
      <c r="M200" s="107"/>
      <c r="N200" s="69"/>
      <c r="O200" s="122">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97"/>
      <c r="H201" s="114">
        <f t="shared" si="32"/>
        <v>0</v>
      </c>
      <c r="I201" s="128">
        <f t="shared" si="22"/>
      </c>
      <c r="J201" s="101">
        <f t="shared" si="23"/>
      </c>
      <c r="K201" s="102">
        <f t="shared" si="31"/>
      </c>
      <c r="L201" s="105"/>
      <c r="M201" s="107"/>
      <c r="N201" s="69"/>
      <c r="O201" s="122">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97"/>
      <c r="H202" s="114">
        <f t="shared" si="32"/>
        <v>0</v>
      </c>
      <c r="I202" s="128">
        <f aca="true" t="shared" si="33" ref="I202:I265">_xlfn.IFERROR(VLOOKUP(G202,AF$11:AG$404,2,FALSE),"")</f>
      </c>
      <c r="J202" s="101">
        <f aca="true" t="shared" si="34" ref="J202:J265">_xlfn.IFERROR(VLOOKUP(G202,AF$11:AH$260,3,FALSE),"")</f>
      </c>
      <c r="K202" s="102">
        <f t="shared" si="31"/>
      </c>
      <c r="L202" s="105"/>
      <c r="M202" s="107"/>
      <c r="N202" s="69"/>
      <c r="O202" s="122">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97"/>
      <c r="H203" s="114">
        <f t="shared" si="32"/>
        <v>0</v>
      </c>
      <c r="I203" s="128">
        <f t="shared" si="33"/>
      </c>
      <c r="J203" s="101">
        <f t="shared" si="34"/>
      </c>
      <c r="K203" s="102">
        <f aca="true" t="shared" si="42" ref="K203:K266">IF(H203&gt;0,H203*I203,"")</f>
      </c>
      <c r="L203" s="105"/>
      <c r="M203" s="107"/>
      <c r="N203" s="69"/>
      <c r="O203" s="122">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97"/>
      <c r="H204" s="114">
        <f aca="true" t="shared" si="43" ref="H204:H267">IF(L204&gt;0,IF(M204="",0,M204-L204+1),0)</f>
        <v>0</v>
      </c>
      <c r="I204" s="128">
        <f t="shared" si="33"/>
      </c>
      <c r="J204" s="101">
        <f t="shared" si="34"/>
      </c>
      <c r="K204" s="102">
        <f t="shared" si="42"/>
      </c>
      <c r="L204" s="105"/>
      <c r="M204" s="107"/>
      <c r="N204" s="69"/>
      <c r="O204" s="122">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97"/>
      <c r="H205" s="114">
        <f t="shared" si="43"/>
        <v>0</v>
      </c>
      <c r="I205" s="128">
        <f t="shared" si="33"/>
      </c>
      <c r="J205" s="101">
        <f t="shared" si="34"/>
      </c>
      <c r="K205" s="102">
        <f t="shared" si="42"/>
      </c>
      <c r="L205" s="105"/>
      <c r="M205" s="107"/>
      <c r="N205" s="69"/>
      <c r="O205" s="122">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97"/>
      <c r="H206" s="114">
        <f t="shared" si="43"/>
        <v>0</v>
      </c>
      <c r="I206" s="128">
        <f t="shared" si="33"/>
      </c>
      <c r="J206" s="101">
        <f t="shared" si="34"/>
      </c>
      <c r="K206" s="102">
        <f t="shared" si="42"/>
      </c>
      <c r="L206" s="105"/>
      <c r="M206" s="107"/>
      <c r="N206" s="69"/>
      <c r="O206" s="122">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97"/>
      <c r="H207" s="114">
        <f t="shared" si="43"/>
        <v>0</v>
      </c>
      <c r="I207" s="128">
        <f t="shared" si="33"/>
      </c>
      <c r="J207" s="101">
        <f t="shared" si="34"/>
      </c>
      <c r="K207" s="102">
        <f t="shared" si="42"/>
      </c>
      <c r="L207" s="105"/>
      <c r="M207" s="107"/>
      <c r="N207" s="69"/>
      <c r="O207" s="122">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97"/>
      <c r="H208" s="114">
        <f t="shared" si="43"/>
        <v>0</v>
      </c>
      <c r="I208" s="128">
        <f t="shared" si="33"/>
      </c>
      <c r="J208" s="101">
        <f t="shared" si="34"/>
      </c>
      <c r="K208" s="102">
        <f t="shared" si="42"/>
      </c>
      <c r="L208" s="105"/>
      <c r="M208" s="107"/>
      <c r="N208" s="69"/>
      <c r="O208" s="122">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97"/>
      <c r="H209" s="114">
        <f t="shared" si="43"/>
        <v>0</v>
      </c>
      <c r="I209" s="128">
        <f t="shared" si="33"/>
      </c>
      <c r="J209" s="101">
        <f t="shared" si="34"/>
      </c>
      <c r="K209" s="102">
        <f t="shared" si="42"/>
      </c>
      <c r="L209" s="105"/>
      <c r="M209" s="107"/>
      <c r="N209" s="69"/>
      <c r="O209" s="122">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97"/>
      <c r="H210" s="114">
        <f t="shared" si="43"/>
        <v>0</v>
      </c>
      <c r="I210" s="128">
        <f t="shared" si="33"/>
      </c>
      <c r="J210" s="101">
        <f t="shared" si="34"/>
      </c>
      <c r="K210" s="102">
        <f t="shared" si="42"/>
      </c>
      <c r="L210" s="105"/>
      <c r="M210" s="107"/>
      <c r="N210" s="69"/>
      <c r="O210" s="122">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97"/>
      <c r="H211" s="114">
        <f t="shared" si="43"/>
        <v>0</v>
      </c>
      <c r="I211" s="128">
        <f t="shared" si="33"/>
      </c>
      <c r="J211" s="101">
        <f t="shared" si="34"/>
      </c>
      <c r="K211" s="102">
        <f t="shared" si="42"/>
      </c>
      <c r="L211" s="105"/>
      <c r="M211" s="107"/>
      <c r="N211" s="69"/>
      <c r="O211" s="122">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97"/>
      <c r="H212" s="114">
        <f t="shared" si="43"/>
        <v>0</v>
      </c>
      <c r="I212" s="128">
        <f t="shared" si="33"/>
      </c>
      <c r="J212" s="101">
        <f t="shared" si="34"/>
      </c>
      <c r="K212" s="102">
        <f t="shared" si="42"/>
      </c>
      <c r="L212" s="105"/>
      <c r="M212" s="107"/>
      <c r="N212" s="69"/>
      <c r="O212" s="122">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97"/>
      <c r="H213" s="114">
        <f t="shared" si="43"/>
        <v>0</v>
      </c>
      <c r="I213" s="128">
        <f t="shared" si="33"/>
      </c>
      <c r="J213" s="101">
        <f t="shared" si="34"/>
      </c>
      <c r="K213" s="102">
        <f t="shared" si="42"/>
      </c>
      <c r="L213" s="105"/>
      <c r="M213" s="107"/>
      <c r="N213" s="69"/>
      <c r="O213" s="122">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97"/>
      <c r="H214" s="114">
        <f t="shared" si="43"/>
        <v>0</v>
      </c>
      <c r="I214" s="128">
        <f t="shared" si="33"/>
      </c>
      <c r="J214" s="101">
        <f t="shared" si="34"/>
      </c>
      <c r="K214" s="102">
        <f t="shared" si="42"/>
      </c>
      <c r="L214" s="105"/>
      <c r="M214" s="107"/>
      <c r="N214" s="69"/>
      <c r="O214" s="122">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97"/>
      <c r="H215" s="114">
        <f t="shared" si="43"/>
        <v>0</v>
      </c>
      <c r="I215" s="128">
        <f t="shared" si="33"/>
      </c>
      <c r="J215" s="101">
        <f t="shared" si="34"/>
      </c>
      <c r="K215" s="102">
        <f t="shared" si="42"/>
      </c>
      <c r="L215" s="105"/>
      <c r="M215" s="107"/>
      <c r="N215" s="69"/>
      <c r="O215" s="122">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97"/>
      <c r="H216" s="114">
        <f t="shared" si="43"/>
        <v>0</v>
      </c>
      <c r="I216" s="128">
        <f t="shared" si="33"/>
      </c>
      <c r="J216" s="101">
        <f t="shared" si="34"/>
      </c>
      <c r="K216" s="102">
        <f t="shared" si="42"/>
      </c>
      <c r="L216" s="105"/>
      <c r="M216" s="107"/>
      <c r="N216" s="69"/>
      <c r="O216" s="122">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97"/>
      <c r="H217" s="114">
        <f t="shared" si="43"/>
        <v>0</v>
      </c>
      <c r="I217" s="128">
        <f t="shared" si="33"/>
      </c>
      <c r="J217" s="101">
        <f t="shared" si="34"/>
      </c>
      <c r="K217" s="102">
        <f t="shared" si="42"/>
      </c>
      <c r="L217" s="105"/>
      <c r="M217" s="107"/>
      <c r="N217" s="69"/>
      <c r="O217" s="122">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97"/>
      <c r="H218" s="114">
        <f t="shared" si="43"/>
        <v>0</v>
      </c>
      <c r="I218" s="128">
        <f t="shared" si="33"/>
      </c>
      <c r="J218" s="101">
        <f t="shared" si="34"/>
      </c>
      <c r="K218" s="102">
        <f t="shared" si="42"/>
      </c>
      <c r="L218" s="105"/>
      <c r="M218" s="107"/>
      <c r="N218" s="69"/>
      <c r="O218" s="122">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97"/>
      <c r="H219" s="114">
        <f t="shared" si="43"/>
        <v>0</v>
      </c>
      <c r="I219" s="128">
        <f t="shared" si="33"/>
      </c>
      <c r="J219" s="101">
        <f t="shared" si="34"/>
      </c>
      <c r="K219" s="102">
        <f t="shared" si="42"/>
      </c>
      <c r="L219" s="105"/>
      <c r="M219" s="107"/>
      <c r="N219" s="69"/>
      <c r="O219" s="122">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97"/>
      <c r="H220" s="114">
        <f t="shared" si="43"/>
        <v>0</v>
      </c>
      <c r="I220" s="128">
        <f t="shared" si="33"/>
      </c>
      <c r="J220" s="101">
        <f t="shared" si="34"/>
      </c>
      <c r="K220" s="102">
        <f t="shared" si="42"/>
      </c>
      <c r="L220" s="105"/>
      <c r="M220" s="107"/>
      <c r="N220" s="69"/>
      <c r="O220" s="122">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97"/>
      <c r="H221" s="114">
        <f t="shared" si="43"/>
        <v>0</v>
      </c>
      <c r="I221" s="128">
        <f t="shared" si="33"/>
      </c>
      <c r="J221" s="101">
        <f t="shared" si="34"/>
      </c>
      <c r="K221" s="102">
        <f t="shared" si="42"/>
      </c>
      <c r="L221" s="105"/>
      <c r="M221" s="107"/>
      <c r="N221" s="69"/>
      <c r="O221" s="122">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97"/>
      <c r="H222" s="114">
        <f t="shared" si="43"/>
        <v>0</v>
      </c>
      <c r="I222" s="128">
        <f t="shared" si="33"/>
      </c>
      <c r="J222" s="101">
        <f t="shared" si="34"/>
      </c>
      <c r="K222" s="102">
        <f t="shared" si="42"/>
      </c>
      <c r="L222" s="105"/>
      <c r="M222" s="107"/>
      <c r="N222" s="69"/>
      <c r="O222" s="122">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97"/>
      <c r="H223" s="114">
        <f t="shared" si="43"/>
        <v>0</v>
      </c>
      <c r="I223" s="128">
        <f t="shared" si="33"/>
      </c>
      <c r="J223" s="101">
        <f t="shared" si="34"/>
      </c>
      <c r="K223" s="102">
        <f t="shared" si="42"/>
      </c>
      <c r="L223" s="105"/>
      <c r="M223" s="107"/>
      <c r="N223" s="69"/>
      <c r="O223" s="122">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97"/>
      <c r="H224" s="114">
        <f t="shared" si="43"/>
        <v>0</v>
      </c>
      <c r="I224" s="128">
        <f t="shared" si="33"/>
      </c>
      <c r="J224" s="101">
        <f t="shared" si="34"/>
      </c>
      <c r="K224" s="102">
        <f t="shared" si="42"/>
      </c>
      <c r="L224" s="105"/>
      <c r="M224" s="107"/>
      <c r="N224" s="69"/>
      <c r="O224" s="122">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97"/>
      <c r="H225" s="114">
        <f t="shared" si="43"/>
        <v>0</v>
      </c>
      <c r="I225" s="128">
        <f t="shared" si="33"/>
      </c>
      <c r="J225" s="101">
        <f t="shared" si="34"/>
      </c>
      <c r="K225" s="102">
        <f t="shared" si="42"/>
      </c>
      <c r="L225" s="105"/>
      <c r="M225" s="107"/>
      <c r="N225" s="69"/>
      <c r="O225" s="122">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97"/>
      <c r="H226" s="114">
        <f t="shared" si="43"/>
        <v>0</v>
      </c>
      <c r="I226" s="128">
        <f t="shared" si="33"/>
      </c>
      <c r="J226" s="101">
        <f t="shared" si="34"/>
      </c>
      <c r="K226" s="102">
        <f t="shared" si="42"/>
      </c>
      <c r="L226" s="105"/>
      <c r="M226" s="107"/>
      <c r="N226" s="69"/>
      <c r="O226" s="122">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97"/>
      <c r="H227" s="114">
        <f t="shared" si="43"/>
        <v>0</v>
      </c>
      <c r="I227" s="128">
        <f t="shared" si="33"/>
      </c>
      <c r="J227" s="101">
        <f t="shared" si="34"/>
      </c>
      <c r="K227" s="102">
        <f t="shared" si="42"/>
      </c>
      <c r="L227" s="105"/>
      <c r="M227" s="107"/>
      <c r="N227" s="69"/>
      <c r="O227" s="122">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97"/>
      <c r="H228" s="114">
        <f t="shared" si="43"/>
        <v>0</v>
      </c>
      <c r="I228" s="128">
        <f t="shared" si="33"/>
      </c>
      <c r="J228" s="101">
        <f t="shared" si="34"/>
      </c>
      <c r="K228" s="102">
        <f t="shared" si="42"/>
      </c>
      <c r="L228" s="105"/>
      <c r="M228" s="107"/>
      <c r="N228" s="69"/>
      <c r="O228" s="122">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97"/>
      <c r="H229" s="114">
        <f t="shared" si="43"/>
        <v>0</v>
      </c>
      <c r="I229" s="128">
        <f t="shared" si="33"/>
      </c>
      <c r="J229" s="101">
        <f t="shared" si="34"/>
      </c>
      <c r="K229" s="102">
        <f t="shared" si="42"/>
      </c>
      <c r="L229" s="105"/>
      <c r="M229" s="107"/>
      <c r="N229" s="69"/>
      <c r="O229" s="122">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97"/>
      <c r="H230" s="114">
        <f t="shared" si="43"/>
        <v>0</v>
      </c>
      <c r="I230" s="128">
        <f t="shared" si="33"/>
      </c>
      <c r="J230" s="101">
        <f t="shared" si="34"/>
      </c>
      <c r="K230" s="102">
        <f t="shared" si="42"/>
      </c>
      <c r="L230" s="105"/>
      <c r="M230" s="107"/>
      <c r="N230" s="69"/>
      <c r="O230" s="122">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97"/>
      <c r="H231" s="114">
        <f t="shared" si="43"/>
        <v>0</v>
      </c>
      <c r="I231" s="128">
        <f t="shared" si="33"/>
      </c>
      <c r="J231" s="101">
        <f t="shared" si="34"/>
      </c>
      <c r="K231" s="102">
        <f t="shared" si="42"/>
      </c>
      <c r="L231" s="105"/>
      <c r="M231" s="107"/>
      <c r="N231" s="69"/>
      <c r="O231" s="122">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97"/>
      <c r="H232" s="114">
        <f t="shared" si="43"/>
        <v>0</v>
      </c>
      <c r="I232" s="128">
        <f t="shared" si="33"/>
      </c>
      <c r="J232" s="101">
        <f t="shared" si="34"/>
      </c>
      <c r="K232" s="102">
        <f t="shared" si="42"/>
      </c>
      <c r="L232" s="105"/>
      <c r="M232" s="107"/>
      <c r="N232" s="69"/>
      <c r="O232" s="122">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97"/>
      <c r="H233" s="114">
        <f t="shared" si="43"/>
        <v>0</v>
      </c>
      <c r="I233" s="128">
        <f t="shared" si="33"/>
      </c>
      <c r="J233" s="101">
        <f t="shared" si="34"/>
      </c>
      <c r="K233" s="102">
        <f t="shared" si="42"/>
      </c>
      <c r="L233" s="105"/>
      <c r="M233" s="107"/>
      <c r="N233" s="69"/>
      <c r="O233" s="122">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97"/>
      <c r="H234" s="114">
        <f t="shared" si="43"/>
        <v>0</v>
      </c>
      <c r="I234" s="128">
        <f t="shared" si="33"/>
      </c>
      <c r="J234" s="101">
        <f t="shared" si="34"/>
      </c>
      <c r="K234" s="102">
        <f t="shared" si="42"/>
      </c>
      <c r="L234" s="105"/>
      <c r="M234" s="107"/>
      <c r="N234" s="69"/>
      <c r="O234" s="122">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97"/>
      <c r="H235" s="114">
        <f t="shared" si="43"/>
        <v>0</v>
      </c>
      <c r="I235" s="128">
        <f t="shared" si="33"/>
      </c>
      <c r="J235" s="101">
        <f t="shared" si="34"/>
      </c>
      <c r="K235" s="102">
        <f t="shared" si="42"/>
      </c>
      <c r="L235" s="105"/>
      <c r="M235" s="107"/>
      <c r="N235" s="69"/>
      <c r="O235" s="122">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97"/>
      <c r="H236" s="114">
        <f t="shared" si="43"/>
        <v>0</v>
      </c>
      <c r="I236" s="128">
        <f t="shared" si="33"/>
      </c>
      <c r="J236" s="101">
        <f t="shared" si="34"/>
      </c>
      <c r="K236" s="102">
        <f t="shared" si="42"/>
      </c>
      <c r="L236" s="105"/>
      <c r="M236" s="107"/>
      <c r="N236" s="69"/>
      <c r="O236" s="122">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97"/>
      <c r="H237" s="114">
        <f t="shared" si="43"/>
        <v>0</v>
      </c>
      <c r="I237" s="128">
        <f t="shared" si="33"/>
      </c>
      <c r="J237" s="101">
        <f t="shared" si="34"/>
      </c>
      <c r="K237" s="102">
        <f t="shared" si="42"/>
      </c>
      <c r="L237" s="105"/>
      <c r="M237" s="107"/>
      <c r="N237" s="69"/>
      <c r="O237" s="122">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97"/>
      <c r="H238" s="114">
        <f t="shared" si="43"/>
        <v>0</v>
      </c>
      <c r="I238" s="128">
        <f t="shared" si="33"/>
      </c>
      <c r="J238" s="101">
        <f t="shared" si="34"/>
      </c>
      <c r="K238" s="102">
        <f t="shared" si="42"/>
      </c>
      <c r="L238" s="105"/>
      <c r="M238" s="107"/>
      <c r="N238" s="69"/>
      <c r="O238" s="122">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97"/>
      <c r="H239" s="114">
        <f t="shared" si="43"/>
        <v>0</v>
      </c>
      <c r="I239" s="128">
        <f t="shared" si="33"/>
      </c>
      <c r="J239" s="101">
        <f t="shared" si="34"/>
      </c>
      <c r="K239" s="102">
        <f t="shared" si="42"/>
      </c>
      <c r="L239" s="105"/>
      <c r="M239" s="107"/>
      <c r="N239" s="69"/>
      <c r="O239" s="122">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97"/>
      <c r="H240" s="114">
        <f t="shared" si="43"/>
        <v>0</v>
      </c>
      <c r="I240" s="128">
        <f t="shared" si="33"/>
      </c>
      <c r="J240" s="101">
        <f t="shared" si="34"/>
      </c>
      <c r="K240" s="102">
        <f t="shared" si="42"/>
      </c>
      <c r="L240" s="105"/>
      <c r="M240" s="107"/>
      <c r="N240" s="69"/>
      <c r="O240" s="122">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97"/>
      <c r="H241" s="114">
        <f t="shared" si="43"/>
        <v>0</v>
      </c>
      <c r="I241" s="128">
        <f t="shared" si="33"/>
      </c>
      <c r="J241" s="101">
        <f t="shared" si="34"/>
      </c>
      <c r="K241" s="102">
        <f t="shared" si="42"/>
      </c>
      <c r="L241" s="105"/>
      <c r="M241" s="107"/>
      <c r="N241" s="69"/>
      <c r="O241" s="122">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97"/>
      <c r="H242" s="114">
        <f t="shared" si="43"/>
        <v>0</v>
      </c>
      <c r="I242" s="128">
        <f t="shared" si="33"/>
      </c>
      <c r="J242" s="101">
        <f t="shared" si="34"/>
      </c>
      <c r="K242" s="102">
        <f t="shared" si="42"/>
      </c>
      <c r="L242" s="105"/>
      <c r="M242" s="107"/>
      <c r="N242" s="69"/>
      <c r="O242" s="122">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97"/>
      <c r="H243" s="114">
        <f t="shared" si="43"/>
        <v>0</v>
      </c>
      <c r="I243" s="128">
        <f t="shared" si="33"/>
      </c>
      <c r="J243" s="101">
        <f t="shared" si="34"/>
      </c>
      <c r="K243" s="102">
        <f t="shared" si="42"/>
      </c>
      <c r="L243" s="105"/>
      <c r="M243" s="107"/>
      <c r="N243" s="69"/>
      <c r="O243" s="122">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97"/>
      <c r="H244" s="114">
        <f t="shared" si="43"/>
        <v>0</v>
      </c>
      <c r="I244" s="128">
        <f t="shared" si="33"/>
      </c>
      <c r="J244" s="101">
        <f t="shared" si="34"/>
      </c>
      <c r="K244" s="102">
        <f t="shared" si="42"/>
      </c>
      <c r="L244" s="105"/>
      <c r="M244" s="107"/>
      <c r="N244" s="69"/>
      <c r="O244" s="122">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97"/>
      <c r="H245" s="114">
        <f t="shared" si="43"/>
        <v>0</v>
      </c>
      <c r="I245" s="128">
        <f t="shared" si="33"/>
      </c>
      <c r="J245" s="101">
        <f t="shared" si="34"/>
      </c>
      <c r="K245" s="102">
        <f t="shared" si="42"/>
      </c>
      <c r="L245" s="105"/>
      <c r="M245" s="107"/>
      <c r="N245" s="69"/>
      <c r="O245" s="122">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97"/>
      <c r="H246" s="114">
        <f t="shared" si="43"/>
        <v>0</v>
      </c>
      <c r="I246" s="128">
        <f t="shared" si="33"/>
      </c>
      <c r="J246" s="101">
        <f t="shared" si="34"/>
      </c>
      <c r="K246" s="102">
        <f t="shared" si="42"/>
      </c>
      <c r="L246" s="105"/>
      <c r="M246" s="107"/>
      <c r="N246" s="69"/>
      <c r="O246" s="122">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97"/>
      <c r="H247" s="114">
        <f t="shared" si="43"/>
        <v>0</v>
      </c>
      <c r="I247" s="128">
        <f t="shared" si="33"/>
      </c>
      <c r="J247" s="101">
        <f t="shared" si="34"/>
      </c>
      <c r="K247" s="102">
        <f t="shared" si="42"/>
      </c>
      <c r="L247" s="105"/>
      <c r="M247" s="107"/>
      <c r="N247" s="69"/>
      <c r="O247" s="122">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97"/>
      <c r="H248" s="114">
        <f t="shared" si="43"/>
        <v>0</v>
      </c>
      <c r="I248" s="128">
        <f t="shared" si="33"/>
      </c>
      <c r="J248" s="101">
        <f t="shared" si="34"/>
      </c>
      <c r="K248" s="102">
        <f t="shared" si="42"/>
      </c>
      <c r="L248" s="105"/>
      <c r="M248" s="107"/>
      <c r="N248" s="69"/>
      <c r="O248" s="122">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97"/>
      <c r="H249" s="114">
        <f t="shared" si="43"/>
        <v>0</v>
      </c>
      <c r="I249" s="128">
        <f t="shared" si="33"/>
      </c>
      <c r="J249" s="101">
        <f t="shared" si="34"/>
      </c>
      <c r="K249" s="102">
        <f t="shared" si="42"/>
      </c>
      <c r="L249" s="105"/>
      <c r="M249" s="107"/>
      <c r="N249" s="69"/>
      <c r="O249" s="122">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97"/>
      <c r="H250" s="114">
        <f t="shared" si="43"/>
        <v>0</v>
      </c>
      <c r="I250" s="128">
        <f t="shared" si="33"/>
      </c>
      <c r="J250" s="101">
        <f t="shared" si="34"/>
      </c>
      <c r="K250" s="102">
        <f t="shared" si="42"/>
      </c>
      <c r="L250" s="105"/>
      <c r="M250" s="107"/>
      <c r="N250" s="69"/>
      <c r="O250" s="122">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97"/>
      <c r="H251" s="114">
        <f t="shared" si="43"/>
        <v>0</v>
      </c>
      <c r="I251" s="128">
        <f t="shared" si="33"/>
      </c>
      <c r="J251" s="101">
        <f t="shared" si="34"/>
      </c>
      <c r="K251" s="102">
        <f t="shared" si="42"/>
      </c>
      <c r="L251" s="105"/>
      <c r="M251" s="107"/>
      <c r="N251" s="69"/>
      <c r="O251" s="122">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97"/>
      <c r="H252" s="114">
        <f t="shared" si="43"/>
        <v>0</v>
      </c>
      <c r="I252" s="128">
        <f t="shared" si="33"/>
      </c>
      <c r="J252" s="101">
        <f t="shared" si="34"/>
      </c>
      <c r="K252" s="102">
        <f t="shared" si="42"/>
      </c>
      <c r="L252" s="105"/>
      <c r="M252" s="107"/>
      <c r="N252" s="69"/>
      <c r="O252" s="122">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97"/>
      <c r="H253" s="114">
        <f t="shared" si="43"/>
        <v>0</v>
      </c>
      <c r="I253" s="128">
        <f t="shared" si="33"/>
      </c>
      <c r="J253" s="101">
        <f t="shared" si="34"/>
      </c>
      <c r="K253" s="102">
        <f t="shared" si="42"/>
      </c>
      <c r="L253" s="105"/>
      <c r="M253" s="107"/>
      <c r="N253" s="69"/>
      <c r="O253" s="122">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97"/>
      <c r="H254" s="114">
        <f t="shared" si="43"/>
        <v>0</v>
      </c>
      <c r="I254" s="128">
        <f t="shared" si="33"/>
      </c>
      <c r="J254" s="101">
        <f t="shared" si="34"/>
      </c>
      <c r="K254" s="102">
        <f t="shared" si="42"/>
      </c>
      <c r="L254" s="105"/>
      <c r="M254" s="107"/>
      <c r="N254" s="69"/>
      <c r="O254" s="122">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97"/>
      <c r="H255" s="114">
        <f t="shared" si="43"/>
        <v>0</v>
      </c>
      <c r="I255" s="128">
        <f t="shared" si="33"/>
      </c>
      <c r="J255" s="101">
        <f t="shared" si="34"/>
      </c>
      <c r="K255" s="102">
        <f t="shared" si="42"/>
      </c>
      <c r="L255" s="105"/>
      <c r="M255" s="107"/>
      <c r="N255" s="69"/>
      <c r="O255" s="122">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97"/>
      <c r="H256" s="114">
        <f t="shared" si="43"/>
        <v>0</v>
      </c>
      <c r="I256" s="128">
        <f t="shared" si="33"/>
      </c>
      <c r="J256" s="101">
        <f t="shared" si="34"/>
      </c>
      <c r="K256" s="102">
        <f t="shared" si="42"/>
      </c>
      <c r="L256" s="105"/>
      <c r="M256" s="107"/>
      <c r="N256" s="69"/>
      <c r="O256" s="122">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97"/>
      <c r="H257" s="114">
        <f t="shared" si="43"/>
        <v>0</v>
      </c>
      <c r="I257" s="128">
        <f t="shared" si="33"/>
      </c>
      <c r="J257" s="101">
        <f t="shared" si="34"/>
      </c>
      <c r="K257" s="102">
        <f t="shared" si="42"/>
      </c>
      <c r="L257" s="105"/>
      <c r="M257" s="107"/>
      <c r="N257" s="69"/>
      <c r="O257" s="122">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97"/>
      <c r="H258" s="114">
        <f t="shared" si="43"/>
        <v>0</v>
      </c>
      <c r="I258" s="128">
        <f t="shared" si="33"/>
      </c>
      <c r="J258" s="101">
        <f t="shared" si="34"/>
      </c>
      <c r="K258" s="102">
        <f t="shared" si="42"/>
      </c>
      <c r="L258" s="105"/>
      <c r="M258" s="107"/>
      <c r="N258" s="69"/>
      <c r="O258" s="122">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97"/>
      <c r="H259" s="114">
        <f t="shared" si="43"/>
        <v>0</v>
      </c>
      <c r="I259" s="128">
        <f t="shared" si="33"/>
      </c>
      <c r="J259" s="101">
        <f t="shared" si="34"/>
      </c>
      <c r="K259" s="102">
        <f t="shared" si="42"/>
      </c>
      <c r="L259" s="105"/>
      <c r="M259" s="107"/>
      <c r="N259" s="69"/>
      <c r="O259" s="122">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97"/>
      <c r="H260" s="114">
        <f t="shared" si="43"/>
        <v>0</v>
      </c>
      <c r="I260" s="128">
        <f t="shared" si="33"/>
      </c>
      <c r="J260" s="101">
        <f t="shared" si="34"/>
      </c>
      <c r="K260" s="102">
        <f t="shared" si="42"/>
      </c>
      <c r="L260" s="105"/>
      <c r="M260" s="107"/>
      <c r="N260" s="69"/>
      <c r="O260" s="122">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97"/>
      <c r="H261" s="114">
        <f t="shared" si="43"/>
        <v>0</v>
      </c>
      <c r="I261" s="128">
        <f t="shared" si="33"/>
      </c>
      <c r="J261" s="101">
        <f t="shared" si="34"/>
      </c>
      <c r="K261" s="102">
        <f t="shared" si="42"/>
      </c>
      <c r="L261" s="105"/>
      <c r="M261" s="107"/>
      <c r="N261" s="69"/>
      <c r="O261" s="122">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97"/>
      <c r="H262" s="114">
        <f t="shared" si="43"/>
        <v>0</v>
      </c>
      <c r="I262" s="128">
        <f t="shared" si="33"/>
      </c>
      <c r="J262" s="101">
        <f t="shared" si="34"/>
      </c>
      <c r="K262" s="102">
        <f t="shared" si="42"/>
      </c>
      <c r="L262" s="105"/>
      <c r="M262" s="107"/>
      <c r="N262" s="69"/>
      <c r="O262" s="122">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97"/>
      <c r="H263" s="114">
        <f t="shared" si="43"/>
        <v>0</v>
      </c>
      <c r="I263" s="128">
        <f t="shared" si="33"/>
      </c>
      <c r="J263" s="101">
        <f t="shared" si="34"/>
      </c>
      <c r="K263" s="102">
        <f t="shared" si="42"/>
      </c>
      <c r="L263" s="105"/>
      <c r="M263" s="107"/>
      <c r="N263" s="69"/>
      <c r="O263" s="122">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97"/>
      <c r="H264" s="114">
        <f t="shared" si="43"/>
        <v>0</v>
      </c>
      <c r="I264" s="128">
        <f t="shared" si="33"/>
      </c>
      <c r="J264" s="101">
        <f t="shared" si="34"/>
      </c>
      <c r="K264" s="102">
        <f t="shared" si="42"/>
      </c>
      <c r="L264" s="105"/>
      <c r="M264" s="107"/>
      <c r="N264" s="69"/>
      <c r="O264" s="122">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97"/>
      <c r="H265" s="114">
        <f t="shared" si="43"/>
        <v>0</v>
      </c>
      <c r="I265" s="128">
        <f t="shared" si="33"/>
      </c>
      <c r="J265" s="101">
        <f t="shared" si="34"/>
      </c>
      <c r="K265" s="102">
        <f t="shared" si="42"/>
      </c>
      <c r="L265" s="105"/>
      <c r="M265" s="107"/>
      <c r="N265" s="69"/>
      <c r="O265" s="122">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97"/>
      <c r="H266" s="114">
        <f t="shared" si="43"/>
        <v>0</v>
      </c>
      <c r="I266" s="128">
        <f aca="true" t="shared" si="44" ref="I266:I329">_xlfn.IFERROR(VLOOKUP(G266,AF$11:AG$404,2,FALSE),"")</f>
      </c>
      <c r="J266" s="101">
        <f aca="true" t="shared" si="45" ref="J266:J329">_xlfn.IFERROR(VLOOKUP(G266,AF$11:AH$260,3,FALSE),"")</f>
      </c>
      <c r="K266" s="102">
        <f t="shared" si="42"/>
      </c>
      <c r="L266" s="105"/>
      <c r="M266" s="107"/>
      <c r="N266" s="69"/>
      <c r="O266" s="122">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97"/>
      <c r="H267" s="114">
        <f t="shared" si="43"/>
        <v>0</v>
      </c>
      <c r="I267" s="128">
        <f t="shared" si="44"/>
      </c>
      <c r="J267" s="101">
        <f t="shared" si="45"/>
      </c>
      <c r="K267" s="102">
        <f aca="true" t="shared" si="53" ref="K267:K330">IF(H267&gt;0,H267*I267,"")</f>
      </c>
      <c r="L267" s="105"/>
      <c r="M267" s="107"/>
      <c r="N267" s="69"/>
      <c r="O267" s="122">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97"/>
      <c r="H268" s="114">
        <f aca="true" t="shared" si="54" ref="H268:H331">IF(L268&gt;0,IF(M268="",0,M268-L268+1),0)</f>
        <v>0</v>
      </c>
      <c r="I268" s="128">
        <f t="shared" si="44"/>
      </c>
      <c r="J268" s="101">
        <f t="shared" si="45"/>
      </c>
      <c r="K268" s="102">
        <f t="shared" si="53"/>
      </c>
      <c r="L268" s="105"/>
      <c r="M268" s="107"/>
      <c r="N268" s="69"/>
      <c r="O268" s="122">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97"/>
      <c r="H269" s="114">
        <f t="shared" si="54"/>
        <v>0</v>
      </c>
      <c r="I269" s="128">
        <f t="shared" si="44"/>
      </c>
      <c r="J269" s="101">
        <f t="shared" si="45"/>
      </c>
      <c r="K269" s="102">
        <f t="shared" si="53"/>
      </c>
      <c r="L269" s="105"/>
      <c r="M269" s="107"/>
      <c r="N269" s="69"/>
      <c r="O269" s="122">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97"/>
      <c r="H270" s="114">
        <f t="shared" si="54"/>
        <v>0</v>
      </c>
      <c r="I270" s="128">
        <f t="shared" si="44"/>
      </c>
      <c r="J270" s="101">
        <f t="shared" si="45"/>
      </c>
      <c r="K270" s="102">
        <f t="shared" si="53"/>
      </c>
      <c r="L270" s="105"/>
      <c r="M270" s="107"/>
      <c r="N270" s="69"/>
      <c r="O270" s="122">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97"/>
      <c r="H271" s="114">
        <f t="shared" si="54"/>
        <v>0</v>
      </c>
      <c r="I271" s="128">
        <f t="shared" si="44"/>
      </c>
      <c r="J271" s="101">
        <f t="shared" si="45"/>
      </c>
      <c r="K271" s="102">
        <f t="shared" si="53"/>
      </c>
      <c r="L271" s="105"/>
      <c r="M271" s="107"/>
      <c r="N271" s="69"/>
      <c r="O271" s="122">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97"/>
      <c r="H272" s="114">
        <f t="shared" si="54"/>
        <v>0</v>
      </c>
      <c r="I272" s="128">
        <f t="shared" si="44"/>
      </c>
      <c r="J272" s="101">
        <f t="shared" si="45"/>
      </c>
      <c r="K272" s="102">
        <f t="shared" si="53"/>
      </c>
      <c r="L272" s="105"/>
      <c r="M272" s="107"/>
      <c r="N272" s="69"/>
      <c r="O272" s="122">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97"/>
      <c r="H273" s="114">
        <f t="shared" si="54"/>
        <v>0</v>
      </c>
      <c r="I273" s="128">
        <f t="shared" si="44"/>
      </c>
      <c r="J273" s="101">
        <f t="shared" si="45"/>
      </c>
      <c r="K273" s="102">
        <f t="shared" si="53"/>
      </c>
      <c r="L273" s="105"/>
      <c r="M273" s="107"/>
      <c r="N273" s="69"/>
      <c r="O273" s="122">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97"/>
      <c r="H274" s="114">
        <f t="shared" si="54"/>
        <v>0</v>
      </c>
      <c r="I274" s="128">
        <f t="shared" si="44"/>
      </c>
      <c r="J274" s="101">
        <f t="shared" si="45"/>
      </c>
      <c r="K274" s="102">
        <f t="shared" si="53"/>
      </c>
      <c r="L274" s="105"/>
      <c r="M274" s="107"/>
      <c r="N274" s="69"/>
      <c r="O274" s="122">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97"/>
      <c r="H275" s="114">
        <f t="shared" si="54"/>
        <v>0</v>
      </c>
      <c r="I275" s="128">
        <f t="shared" si="44"/>
      </c>
      <c r="J275" s="101">
        <f t="shared" si="45"/>
      </c>
      <c r="K275" s="102">
        <f t="shared" si="53"/>
      </c>
      <c r="L275" s="105"/>
      <c r="M275" s="107"/>
      <c r="N275" s="69"/>
      <c r="O275" s="122">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97"/>
      <c r="H276" s="114">
        <f t="shared" si="54"/>
        <v>0</v>
      </c>
      <c r="I276" s="128">
        <f t="shared" si="44"/>
      </c>
      <c r="J276" s="101">
        <f t="shared" si="45"/>
      </c>
      <c r="K276" s="102">
        <f t="shared" si="53"/>
      </c>
      <c r="L276" s="105"/>
      <c r="M276" s="107"/>
      <c r="N276" s="69"/>
      <c r="O276" s="122">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97"/>
      <c r="H277" s="114">
        <f t="shared" si="54"/>
        <v>0</v>
      </c>
      <c r="I277" s="128">
        <f t="shared" si="44"/>
      </c>
      <c r="J277" s="101">
        <f t="shared" si="45"/>
      </c>
      <c r="K277" s="102">
        <f t="shared" si="53"/>
      </c>
      <c r="L277" s="105"/>
      <c r="M277" s="107"/>
      <c r="N277" s="69"/>
      <c r="O277" s="122">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97"/>
      <c r="H278" s="114">
        <f t="shared" si="54"/>
        <v>0</v>
      </c>
      <c r="I278" s="128">
        <f t="shared" si="44"/>
      </c>
      <c r="J278" s="101">
        <f t="shared" si="45"/>
      </c>
      <c r="K278" s="102">
        <f t="shared" si="53"/>
      </c>
      <c r="L278" s="105"/>
      <c r="M278" s="107"/>
      <c r="N278" s="69"/>
      <c r="O278" s="122">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97"/>
      <c r="H279" s="114">
        <f t="shared" si="54"/>
        <v>0</v>
      </c>
      <c r="I279" s="128">
        <f t="shared" si="44"/>
      </c>
      <c r="J279" s="101">
        <f t="shared" si="45"/>
      </c>
      <c r="K279" s="102">
        <f t="shared" si="53"/>
      </c>
      <c r="L279" s="105"/>
      <c r="M279" s="107"/>
      <c r="N279" s="69"/>
      <c r="O279" s="122">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97"/>
      <c r="H280" s="114">
        <f t="shared" si="54"/>
        <v>0</v>
      </c>
      <c r="I280" s="128">
        <f t="shared" si="44"/>
      </c>
      <c r="J280" s="101">
        <f t="shared" si="45"/>
      </c>
      <c r="K280" s="102">
        <f t="shared" si="53"/>
      </c>
      <c r="L280" s="105"/>
      <c r="M280" s="107"/>
      <c r="N280" s="69"/>
      <c r="O280" s="122">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97"/>
      <c r="H281" s="114">
        <f t="shared" si="54"/>
        <v>0</v>
      </c>
      <c r="I281" s="128">
        <f t="shared" si="44"/>
      </c>
      <c r="J281" s="101">
        <f t="shared" si="45"/>
      </c>
      <c r="K281" s="102">
        <f t="shared" si="53"/>
      </c>
      <c r="L281" s="105"/>
      <c r="M281" s="107"/>
      <c r="N281" s="69"/>
      <c r="O281" s="122">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97"/>
      <c r="H282" s="114">
        <f t="shared" si="54"/>
        <v>0</v>
      </c>
      <c r="I282" s="128">
        <f t="shared" si="44"/>
      </c>
      <c r="J282" s="101">
        <f t="shared" si="45"/>
      </c>
      <c r="K282" s="102">
        <f t="shared" si="53"/>
      </c>
      <c r="L282" s="105"/>
      <c r="M282" s="107"/>
      <c r="N282" s="69"/>
      <c r="O282" s="122">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97"/>
      <c r="H283" s="114">
        <f t="shared" si="54"/>
        <v>0</v>
      </c>
      <c r="I283" s="128">
        <f t="shared" si="44"/>
      </c>
      <c r="J283" s="101">
        <f t="shared" si="45"/>
      </c>
      <c r="K283" s="102">
        <f t="shared" si="53"/>
      </c>
      <c r="L283" s="105"/>
      <c r="M283" s="107"/>
      <c r="N283" s="69"/>
      <c r="O283" s="122">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97"/>
      <c r="H284" s="114">
        <f t="shared" si="54"/>
        <v>0</v>
      </c>
      <c r="I284" s="128">
        <f t="shared" si="44"/>
      </c>
      <c r="J284" s="101">
        <f t="shared" si="45"/>
      </c>
      <c r="K284" s="102">
        <f t="shared" si="53"/>
      </c>
      <c r="L284" s="105"/>
      <c r="M284" s="107"/>
      <c r="N284" s="69"/>
      <c r="O284" s="122">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97"/>
      <c r="H285" s="114">
        <f t="shared" si="54"/>
        <v>0</v>
      </c>
      <c r="I285" s="128">
        <f t="shared" si="44"/>
      </c>
      <c r="J285" s="101">
        <f t="shared" si="45"/>
      </c>
      <c r="K285" s="102">
        <f t="shared" si="53"/>
      </c>
      <c r="L285" s="105"/>
      <c r="M285" s="107"/>
      <c r="N285" s="69"/>
      <c r="O285" s="122">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97"/>
      <c r="H286" s="114">
        <f t="shared" si="54"/>
        <v>0</v>
      </c>
      <c r="I286" s="128">
        <f t="shared" si="44"/>
      </c>
      <c r="J286" s="101">
        <f t="shared" si="45"/>
      </c>
      <c r="K286" s="102">
        <f t="shared" si="53"/>
      </c>
      <c r="L286" s="105"/>
      <c r="M286" s="107"/>
      <c r="N286" s="69"/>
      <c r="O286" s="122">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97"/>
      <c r="H287" s="114">
        <f t="shared" si="54"/>
        <v>0</v>
      </c>
      <c r="I287" s="128">
        <f t="shared" si="44"/>
      </c>
      <c r="J287" s="101">
        <f t="shared" si="45"/>
      </c>
      <c r="K287" s="102">
        <f t="shared" si="53"/>
      </c>
      <c r="L287" s="105"/>
      <c r="M287" s="107"/>
      <c r="N287" s="69"/>
      <c r="O287" s="122">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97"/>
      <c r="H288" s="114">
        <f t="shared" si="54"/>
        <v>0</v>
      </c>
      <c r="I288" s="128">
        <f t="shared" si="44"/>
      </c>
      <c r="J288" s="101">
        <f t="shared" si="45"/>
      </c>
      <c r="K288" s="102">
        <f t="shared" si="53"/>
      </c>
      <c r="L288" s="105"/>
      <c r="M288" s="107"/>
      <c r="N288" s="69"/>
      <c r="O288" s="122">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97"/>
      <c r="H289" s="114">
        <f t="shared" si="54"/>
        <v>0</v>
      </c>
      <c r="I289" s="128">
        <f t="shared" si="44"/>
      </c>
      <c r="J289" s="101">
        <f t="shared" si="45"/>
      </c>
      <c r="K289" s="102">
        <f t="shared" si="53"/>
      </c>
      <c r="L289" s="105"/>
      <c r="M289" s="107"/>
      <c r="N289" s="69"/>
      <c r="O289" s="122">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97"/>
      <c r="H290" s="114">
        <f t="shared" si="54"/>
        <v>0</v>
      </c>
      <c r="I290" s="128">
        <f t="shared" si="44"/>
      </c>
      <c r="J290" s="101">
        <f t="shared" si="45"/>
      </c>
      <c r="K290" s="102">
        <f t="shared" si="53"/>
      </c>
      <c r="L290" s="105"/>
      <c r="M290" s="107"/>
      <c r="N290" s="69"/>
      <c r="O290" s="122">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97"/>
      <c r="H291" s="114">
        <f t="shared" si="54"/>
        <v>0</v>
      </c>
      <c r="I291" s="128">
        <f t="shared" si="44"/>
      </c>
      <c r="J291" s="101">
        <f t="shared" si="45"/>
      </c>
      <c r="K291" s="102">
        <f t="shared" si="53"/>
      </c>
      <c r="L291" s="105"/>
      <c r="M291" s="107"/>
      <c r="N291" s="69"/>
      <c r="O291" s="122">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97"/>
      <c r="H292" s="114">
        <f t="shared" si="54"/>
        <v>0</v>
      </c>
      <c r="I292" s="128">
        <f t="shared" si="44"/>
      </c>
      <c r="J292" s="101">
        <f t="shared" si="45"/>
      </c>
      <c r="K292" s="102">
        <f t="shared" si="53"/>
      </c>
      <c r="L292" s="105"/>
      <c r="M292" s="107"/>
      <c r="N292" s="69"/>
      <c r="O292" s="122">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97"/>
      <c r="H293" s="114">
        <f t="shared" si="54"/>
        <v>0</v>
      </c>
      <c r="I293" s="128">
        <f t="shared" si="44"/>
      </c>
      <c r="J293" s="101">
        <f t="shared" si="45"/>
      </c>
      <c r="K293" s="102">
        <f t="shared" si="53"/>
      </c>
      <c r="L293" s="105"/>
      <c r="M293" s="107"/>
      <c r="N293" s="69"/>
      <c r="O293" s="122">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97"/>
      <c r="H294" s="114">
        <f t="shared" si="54"/>
        <v>0</v>
      </c>
      <c r="I294" s="128">
        <f t="shared" si="44"/>
      </c>
      <c r="J294" s="101">
        <f t="shared" si="45"/>
      </c>
      <c r="K294" s="102">
        <f t="shared" si="53"/>
      </c>
      <c r="L294" s="105"/>
      <c r="M294" s="107"/>
      <c r="N294" s="69"/>
      <c r="O294" s="122">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97"/>
      <c r="H295" s="114">
        <f t="shared" si="54"/>
        <v>0</v>
      </c>
      <c r="I295" s="128">
        <f t="shared" si="44"/>
      </c>
      <c r="J295" s="101">
        <f t="shared" si="45"/>
      </c>
      <c r="K295" s="102">
        <f t="shared" si="53"/>
      </c>
      <c r="L295" s="105"/>
      <c r="M295" s="107"/>
      <c r="N295" s="69"/>
      <c r="O295" s="122">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97"/>
      <c r="H296" s="114">
        <f t="shared" si="54"/>
        <v>0</v>
      </c>
      <c r="I296" s="128">
        <f t="shared" si="44"/>
      </c>
      <c r="J296" s="101">
        <f t="shared" si="45"/>
      </c>
      <c r="K296" s="102">
        <f t="shared" si="53"/>
      </c>
      <c r="L296" s="105"/>
      <c r="M296" s="107"/>
      <c r="N296" s="69"/>
      <c r="O296" s="122">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97"/>
      <c r="H297" s="114">
        <f t="shared" si="54"/>
        <v>0</v>
      </c>
      <c r="I297" s="128">
        <f t="shared" si="44"/>
      </c>
      <c r="J297" s="101">
        <f t="shared" si="45"/>
      </c>
      <c r="K297" s="102">
        <f t="shared" si="53"/>
      </c>
      <c r="L297" s="105"/>
      <c r="M297" s="107"/>
      <c r="N297" s="69"/>
      <c r="O297" s="122">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97"/>
      <c r="H298" s="114">
        <f t="shared" si="54"/>
        <v>0</v>
      </c>
      <c r="I298" s="128">
        <f t="shared" si="44"/>
      </c>
      <c r="J298" s="101">
        <f t="shared" si="45"/>
      </c>
      <c r="K298" s="102">
        <f t="shared" si="53"/>
      </c>
      <c r="L298" s="105"/>
      <c r="M298" s="107"/>
      <c r="N298" s="69"/>
      <c r="O298" s="122">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97"/>
      <c r="H299" s="114">
        <f t="shared" si="54"/>
        <v>0</v>
      </c>
      <c r="I299" s="128">
        <f t="shared" si="44"/>
      </c>
      <c r="J299" s="101">
        <f t="shared" si="45"/>
      </c>
      <c r="K299" s="102">
        <f t="shared" si="53"/>
      </c>
      <c r="L299" s="105"/>
      <c r="M299" s="107"/>
      <c r="N299" s="69"/>
      <c r="O299" s="122">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97"/>
      <c r="H300" s="114">
        <f t="shared" si="54"/>
        <v>0</v>
      </c>
      <c r="I300" s="128">
        <f t="shared" si="44"/>
      </c>
      <c r="J300" s="101">
        <f t="shared" si="45"/>
      </c>
      <c r="K300" s="102">
        <f t="shared" si="53"/>
      </c>
      <c r="L300" s="105"/>
      <c r="M300" s="107"/>
      <c r="N300" s="69"/>
      <c r="O300" s="122">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97"/>
      <c r="H301" s="114">
        <f t="shared" si="54"/>
        <v>0</v>
      </c>
      <c r="I301" s="128">
        <f t="shared" si="44"/>
      </c>
      <c r="J301" s="101">
        <f t="shared" si="45"/>
      </c>
      <c r="K301" s="102">
        <f t="shared" si="53"/>
      </c>
      <c r="L301" s="105"/>
      <c r="M301" s="107"/>
      <c r="N301" s="69"/>
      <c r="O301" s="122">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97"/>
      <c r="H302" s="114">
        <f t="shared" si="54"/>
        <v>0</v>
      </c>
      <c r="I302" s="128">
        <f t="shared" si="44"/>
      </c>
      <c r="J302" s="101">
        <f t="shared" si="45"/>
      </c>
      <c r="K302" s="102">
        <f t="shared" si="53"/>
      </c>
      <c r="L302" s="105"/>
      <c r="M302" s="107"/>
      <c r="N302" s="69"/>
      <c r="O302" s="122">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97"/>
      <c r="H303" s="114">
        <f t="shared" si="54"/>
        <v>0</v>
      </c>
      <c r="I303" s="128">
        <f t="shared" si="44"/>
      </c>
      <c r="J303" s="101">
        <f t="shared" si="45"/>
      </c>
      <c r="K303" s="102">
        <f t="shared" si="53"/>
      </c>
      <c r="L303" s="105"/>
      <c r="M303" s="107"/>
      <c r="N303" s="69"/>
      <c r="O303" s="122">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97"/>
      <c r="H304" s="114">
        <f t="shared" si="54"/>
        <v>0</v>
      </c>
      <c r="I304" s="128">
        <f t="shared" si="44"/>
      </c>
      <c r="J304" s="101">
        <f t="shared" si="45"/>
      </c>
      <c r="K304" s="102">
        <f t="shared" si="53"/>
      </c>
      <c r="L304" s="105"/>
      <c r="M304" s="107"/>
      <c r="N304" s="69"/>
      <c r="O304" s="122">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97"/>
      <c r="H305" s="114">
        <f t="shared" si="54"/>
        <v>0</v>
      </c>
      <c r="I305" s="128">
        <f t="shared" si="44"/>
      </c>
      <c r="J305" s="101">
        <f t="shared" si="45"/>
      </c>
      <c r="K305" s="102">
        <f t="shared" si="53"/>
      </c>
      <c r="L305" s="105"/>
      <c r="M305" s="107"/>
      <c r="N305" s="69"/>
      <c r="O305" s="122">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97"/>
      <c r="H306" s="114">
        <f t="shared" si="54"/>
        <v>0</v>
      </c>
      <c r="I306" s="128">
        <f t="shared" si="44"/>
      </c>
      <c r="J306" s="101">
        <f t="shared" si="45"/>
      </c>
      <c r="K306" s="102">
        <f t="shared" si="53"/>
      </c>
      <c r="L306" s="105"/>
      <c r="M306" s="107"/>
      <c r="N306" s="69"/>
      <c r="O306" s="122">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97"/>
      <c r="H307" s="114">
        <f t="shared" si="54"/>
        <v>0</v>
      </c>
      <c r="I307" s="128">
        <f t="shared" si="44"/>
      </c>
      <c r="J307" s="101">
        <f t="shared" si="45"/>
      </c>
      <c r="K307" s="102">
        <f t="shared" si="53"/>
      </c>
      <c r="L307" s="105"/>
      <c r="M307" s="107"/>
      <c r="N307" s="69"/>
      <c r="O307" s="122">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97"/>
      <c r="H308" s="114">
        <f t="shared" si="54"/>
        <v>0</v>
      </c>
      <c r="I308" s="128">
        <f t="shared" si="44"/>
      </c>
      <c r="J308" s="101">
        <f t="shared" si="45"/>
      </c>
      <c r="K308" s="102">
        <f t="shared" si="53"/>
      </c>
      <c r="L308" s="105"/>
      <c r="M308" s="107"/>
      <c r="N308" s="69"/>
      <c r="O308" s="122">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97"/>
      <c r="H309" s="114">
        <f t="shared" si="54"/>
        <v>0</v>
      </c>
      <c r="I309" s="128">
        <f t="shared" si="44"/>
      </c>
      <c r="J309" s="101">
        <f t="shared" si="45"/>
      </c>
      <c r="K309" s="102">
        <f t="shared" si="53"/>
      </c>
      <c r="L309" s="105"/>
      <c r="M309" s="107"/>
      <c r="N309" s="69"/>
      <c r="O309" s="122">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97"/>
      <c r="H310" s="114">
        <f t="shared" si="54"/>
        <v>0</v>
      </c>
      <c r="I310" s="128">
        <f t="shared" si="44"/>
      </c>
      <c r="J310" s="101">
        <f t="shared" si="45"/>
      </c>
      <c r="K310" s="102">
        <f t="shared" si="53"/>
      </c>
      <c r="L310" s="105"/>
      <c r="M310" s="107"/>
      <c r="N310" s="69"/>
      <c r="O310" s="122">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97"/>
      <c r="H311" s="114">
        <f t="shared" si="54"/>
        <v>0</v>
      </c>
      <c r="I311" s="128">
        <f t="shared" si="44"/>
      </c>
      <c r="J311" s="101">
        <f t="shared" si="45"/>
      </c>
      <c r="K311" s="102">
        <f t="shared" si="53"/>
      </c>
      <c r="L311" s="105"/>
      <c r="M311" s="107"/>
      <c r="N311" s="69"/>
      <c r="O311" s="122">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97"/>
      <c r="H312" s="114">
        <f t="shared" si="54"/>
        <v>0</v>
      </c>
      <c r="I312" s="128">
        <f t="shared" si="44"/>
      </c>
      <c r="J312" s="101">
        <f t="shared" si="45"/>
      </c>
      <c r="K312" s="102">
        <f t="shared" si="53"/>
      </c>
      <c r="L312" s="105"/>
      <c r="M312" s="107"/>
      <c r="N312" s="69"/>
      <c r="O312" s="122">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97"/>
      <c r="H313" s="114">
        <f t="shared" si="54"/>
        <v>0</v>
      </c>
      <c r="I313" s="128">
        <f t="shared" si="44"/>
      </c>
      <c r="J313" s="101">
        <f t="shared" si="45"/>
      </c>
      <c r="K313" s="102">
        <f t="shared" si="53"/>
      </c>
      <c r="L313" s="105"/>
      <c r="M313" s="107"/>
      <c r="N313" s="69"/>
      <c r="O313" s="122">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97"/>
      <c r="H314" s="114">
        <f t="shared" si="54"/>
        <v>0</v>
      </c>
      <c r="I314" s="128">
        <f t="shared" si="44"/>
      </c>
      <c r="J314" s="101">
        <f t="shared" si="45"/>
      </c>
      <c r="K314" s="102">
        <f t="shared" si="53"/>
      </c>
      <c r="L314" s="105"/>
      <c r="M314" s="107"/>
      <c r="N314" s="69"/>
      <c r="O314" s="122">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97"/>
      <c r="H315" s="114">
        <f t="shared" si="54"/>
        <v>0</v>
      </c>
      <c r="I315" s="128">
        <f t="shared" si="44"/>
      </c>
      <c r="J315" s="101">
        <f t="shared" si="45"/>
      </c>
      <c r="K315" s="102">
        <f t="shared" si="53"/>
      </c>
      <c r="L315" s="105"/>
      <c r="M315" s="107"/>
      <c r="N315" s="69"/>
      <c r="O315" s="122">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97"/>
      <c r="H316" s="114">
        <f t="shared" si="54"/>
        <v>0</v>
      </c>
      <c r="I316" s="128">
        <f t="shared" si="44"/>
      </c>
      <c r="J316" s="101">
        <f t="shared" si="45"/>
      </c>
      <c r="K316" s="102">
        <f t="shared" si="53"/>
      </c>
      <c r="L316" s="105"/>
      <c r="M316" s="107"/>
      <c r="N316" s="69"/>
      <c r="O316" s="122">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97"/>
      <c r="H317" s="114">
        <f t="shared" si="54"/>
        <v>0</v>
      </c>
      <c r="I317" s="128">
        <f t="shared" si="44"/>
      </c>
      <c r="J317" s="101">
        <f t="shared" si="45"/>
      </c>
      <c r="K317" s="102">
        <f t="shared" si="53"/>
      </c>
      <c r="L317" s="105"/>
      <c r="M317" s="107"/>
      <c r="N317" s="69"/>
      <c r="O317" s="122">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97"/>
      <c r="H318" s="114">
        <f t="shared" si="54"/>
        <v>0</v>
      </c>
      <c r="I318" s="128">
        <f t="shared" si="44"/>
      </c>
      <c r="J318" s="101">
        <f t="shared" si="45"/>
      </c>
      <c r="K318" s="102">
        <f t="shared" si="53"/>
      </c>
      <c r="L318" s="105"/>
      <c r="M318" s="107"/>
      <c r="N318" s="69"/>
      <c r="O318" s="122">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97"/>
      <c r="H319" s="114">
        <f t="shared" si="54"/>
        <v>0</v>
      </c>
      <c r="I319" s="128">
        <f t="shared" si="44"/>
      </c>
      <c r="J319" s="101">
        <f t="shared" si="45"/>
      </c>
      <c r="K319" s="102">
        <f t="shared" si="53"/>
      </c>
      <c r="L319" s="105"/>
      <c r="M319" s="107"/>
      <c r="N319" s="69"/>
      <c r="O319" s="122">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97"/>
      <c r="H320" s="114">
        <f t="shared" si="54"/>
        <v>0</v>
      </c>
      <c r="I320" s="128">
        <f t="shared" si="44"/>
      </c>
      <c r="J320" s="101">
        <f t="shared" si="45"/>
      </c>
      <c r="K320" s="102">
        <f t="shared" si="53"/>
      </c>
      <c r="L320" s="105"/>
      <c r="M320" s="107"/>
      <c r="N320" s="69"/>
      <c r="O320" s="122">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97"/>
      <c r="H321" s="114">
        <f t="shared" si="54"/>
        <v>0</v>
      </c>
      <c r="I321" s="128">
        <f t="shared" si="44"/>
      </c>
      <c r="J321" s="101">
        <f t="shared" si="45"/>
      </c>
      <c r="K321" s="102">
        <f t="shared" si="53"/>
      </c>
      <c r="L321" s="105"/>
      <c r="M321" s="107"/>
      <c r="N321" s="69"/>
      <c r="O321" s="122">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97"/>
      <c r="H322" s="114">
        <f t="shared" si="54"/>
        <v>0</v>
      </c>
      <c r="I322" s="128">
        <f t="shared" si="44"/>
      </c>
      <c r="J322" s="101">
        <f t="shared" si="45"/>
      </c>
      <c r="K322" s="102">
        <f t="shared" si="53"/>
      </c>
      <c r="L322" s="105"/>
      <c r="M322" s="107"/>
      <c r="N322" s="69"/>
      <c r="O322" s="122">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97"/>
      <c r="H323" s="114">
        <f t="shared" si="54"/>
        <v>0</v>
      </c>
      <c r="I323" s="128">
        <f t="shared" si="44"/>
      </c>
      <c r="J323" s="101">
        <f t="shared" si="45"/>
      </c>
      <c r="K323" s="102">
        <f t="shared" si="53"/>
      </c>
      <c r="L323" s="105"/>
      <c r="M323" s="107"/>
      <c r="N323" s="69"/>
      <c r="O323" s="122">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97"/>
      <c r="H324" s="114">
        <f t="shared" si="54"/>
        <v>0</v>
      </c>
      <c r="I324" s="128">
        <f t="shared" si="44"/>
      </c>
      <c r="J324" s="101">
        <f t="shared" si="45"/>
      </c>
      <c r="K324" s="102">
        <f t="shared" si="53"/>
      </c>
      <c r="L324" s="105"/>
      <c r="M324" s="107"/>
      <c r="N324" s="69"/>
      <c r="O324" s="122">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97"/>
      <c r="H325" s="114">
        <f t="shared" si="54"/>
        <v>0</v>
      </c>
      <c r="I325" s="128">
        <f t="shared" si="44"/>
      </c>
      <c r="J325" s="101">
        <f t="shared" si="45"/>
      </c>
      <c r="K325" s="102">
        <f t="shared" si="53"/>
      </c>
      <c r="L325" s="105"/>
      <c r="M325" s="107"/>
      <c r="N325" s="69"/>
      <c r="O325" s="122">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97"/>
      <c r="H326" s="114">
        <f t="shared" si="54"/>
        <v>0</v>
      </c>
      <c r="I326" s="128">
        <f t="shared" si="44"/>
      </c>
      <c r="J326" s="101">
        <f t="shared" si="45"/>
      </c>
      <c r="K326" s="102">
        <f t="shared" si="53"/>
      </c>
      <c r="L326" s="105"/>
      <c r="M326" s="107"/>
      <c r="N326" s="69"/>
      <c r="O326" s="122">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97"/>
      <c r="H327" s="114">
        <f t="shared" si="54"/>
        <v>0</v>
      </c>
      <c r="I327" s="128">
        <f t="shared" si="44"/>
      </c>
      <c r="J327" s="101">
        <f t="shared" si="45"/>
      </c>
      <c r="K327" s="102">
        <f t="shared" si="53"/>
      </c>
      <c r="L327" s="105"/>
      <c r="M327" s="107"/>
      <c r="N327" s="69"/>
      <c r="O327" s="122">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97"/>
      <c r="H328" s="114">
        <f t="shared" si="54"/>
        <v>0</v>
      </c>
      <c r="I328" s="128">
        <f t="shared" si="44"/>
      </c>
      <c r="J328" s="101">
        <f t="shared" si="45"/>
      </c>
      <c r="K328" s="102">
        <f t="shared" si="53"/>
      </c>
      <c r="L328" s="105"/>
      <c r="M328" s="107"/>
      <c r="N328" s="69"/>
      <c r="O328" s="122">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97"/>
      <c r="H329" s="114">
        <f t="shared" si="54"/>
        <v>0</v>
      </c>
      <c r="I329" s="128">
        <f t="shared" si="44"/>
      </c>
      <c r="J329" s="101">
        <f t="shared" si="45"/>
      </c>
      <c r="K329" s="102">
        <f t="shared" si="53"/>
      </c>
      <c r="L329" s="105"/>
      <c r="M329" s="107"/>
      <c r="N329" s="69"/>
      <c r="O329" s="122">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97"/>
      <c r="H330" s="114">
        <f t="shared" si="54"/>
        <v>0</v>
      </c>
      <c r="I330" s="128">
        <f aca="true" t="shared" si="55" ref="I330:I393">_xlfn.IFERROR(VLOOKUP(G330,AF$11:AG$404,2,FALSE),"")</f>
      </c>
      <c r="J330" s="101">
        <f aca="true" t="shared" si="56" ref="J330:J393">_xlfn.IFERROR(VLOOKUP(G330,AF$11:AH$260,3,FALSE),"")</f>
      </c>
      <c r="K330" s="102">
        <f t="shared" si="53"/>
      </c>
      <c r="L330" s="105"/>
      <c r="M330" s="107"/>
      <c r="N330" s="69"/>
      <c r="O330" s="122">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97"/>
      <c r="H331" s="114">
        <f t="shared" si="54"/>
        <v>0</v>
      </c>
      <c r="I331" s="128">
        <f t="shared" si="55"/>
      </c>
      <c r="J331" s="101">
        <f t="shared" si="56"/>
      </c>
      <c r="K331" s="102">
        <f aca="true" t="shared" si="64" ref="K331:K394">IF(H331&gt;0,H331*I331,"")</f>
      </c>
      <c r="L331" s="105"/>
      <c r="M331" s="107"/>
      <c r="N331" s="69"/>
      <c r="O331" s="122">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97"/>
      <c r="H332" s="114">
        <f aca="true" t="shared" si="65" ref="H332:H395">IF(L332&gt;0,IF(M332="",0,M332-L332+1),0)</f>
        <v>0</v>
      </c>
      <c r="I332" s="128">
        <f t="shared" si="55"/>
      </c>
      <c r="J332" s="101">
        <f t="shared" si="56"/>
      </c>
      <c r="K332" s="102">
        <f t="shared" si="64"/>
      </c>
      <c r="L332" s="105"/>
      <c r="M332" s="107"/>
      <c r="N332" s="69"/>
      <c r="O332" s="122">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97"/>
      <c r="H333" s="114">
        <f t="shared" si="65"/>
        <v>0</v>
      </c>
      <c r="I333" s="128">
        <f t="shared" si="55"/>
      </c>
      <c r="J333" s="101">
        <f t="shared" si="56"/>
      </c>
      <c r="K333" s="102">
        <f t="shared" si="64"/>
      </c>
      <c r="L333" s="105"/>
      <c r="M333" s="107"/>
      <c r="N333" s="69"/>
      <c r="O333" s="122">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97"/>
      <c r="H334" s="114">
        <f t="shared" si="65"/>
        <v>0</v>
      </c>
      <c r="I334" s="128">
        <f t="shared" si="55"/>
      </c>
      <c r="J334" s="101">
        <f t="shared" si="56"/>
      </c>
      <c r="K334" s="102">
        <f t="shared" si="64"/>
      </c>
      <c r="L334" s="105"/>
      <c r="M334" s="107"/>
      <c r="N334" s="69"/>
      <c r="O334" s="122">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97"/>
      <c r="H335" s="114">
        <f t="shared" si="65"/>
        <v>0</v>
      </c>
      <c r="I335" s="128">
        <f t="shared" si="55"/>
      </c>
      <c r="J335" s="101">
        <f t="shared" si="56"/>
      </c>
      <c r="K335" s="102">
        <f t="shared" si="64"/>
      </c>
      <c r="L335" s="105"/>
      <c r="M335" s="107"/>
      <c r="N335" s="69"/>
      <c r="O335" s="122">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97"/>
      <c r="H336" s="114">
        <f t="shared" si="65"/>
        <v>0</v>
      </c>
      <c r="I336" s="128">
        <f t="shared" si="55"/>
      </c>
      <c r="J336" s="101">
        <f t="shared" si="56"/>
      </c>
      <c r="K336" s="102">
        <f t="shared" si="64"/>
      </c>
      <c r="L336" s="105"/>
      <c r="M336" s="107"/>
      <c r="N336" s="69"/>
      <c r="O336" s="122">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97"/>
      <c r="H337" s="114">
        <f t="shared" si="65"/>
        <v>0</v>
      </c>
      <c r="I337" s="128">
        <f t="shared" si="55"/>
      </c>
      <c r="J337" s="101">
        <f t="shared" si="56"/>
      </c>
      <c r="K337" s="102">
        <f t="shared" si="64"/>
      </c>
      <c r="L337" s="105"/>
      <c r="M337" s="107"/>
      <c r="N337" s="69"/>
      <c r="O337" s="122">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97"/>
      <c r="H338" s="114">
        <f t="shared" si="65"/>
        <v>0</v>
      </c>
      <c r="I338" s="128">
        <f t="shared" si="55"/>
      </c>
      <c r="J338" s="101">
        <f t="shared" si="56"/>
      </c>
      <c r="K338" s="102">
        <f t="shared" si="64"/>
      </c>
      <c r="L338" s="105"/>
      <c r="M338" s="107"/>
      <c r="N338" s="69"/>
      <c r="O338" s="122">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97"/>
      <c r="H339" s="114">
        <f t="shared" si="65"/>
        <v>0</v>
      </c>
      <c r="I339" s="128">
        <f t="shared" si="55"/>
      </c>
      <c r="J339" s="101">
        <f t="shared" si="56"/>
      </c>
      <c r="K339" s="102">
        <f t="shared" si="64"/>
      </c>
      <c r="L339" s="105"/>
      <c r="M339" s="107"/>
      <c r="N339" s="69"/>
      <c r="O339" s="122">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97"/>
      <c r="H340" s="114">
        <f t="shared" si="65"/>
        <v>0</v>
      </c>
      <c r="I340" s="128">
        <f t="shared" si="55"/>
      </c>
      <c r="J340" s="101">
        <f t="shared" si="56"/>
      </c>
      <c r="K340" s="102">
        <f t="shared" si="64"/>
      </c>
      <c r="L340" s="105"/>
      <c r="M340" s="107"/>
      <c r="N340" s="69"/>
      <c r="O340" s="122">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97"/>
      <c r="H341" s="114">
        <f t="shared" si="65"/>
        <v>0</v>
      </c>
      <c r="I341" s="128">
        <f t="shared" si="55"/>
      </c>
      <c r="J341" s="101">
        <f t="shared" si="56"/>
      </c>
      <c r="K341" s="102">
        <f t="shared" si="64"/>
      </c>
      <c r="L341" s="105"/>
      <c r="M341" s="107"/>
      <c r="N341" s="69"/>
      <c r="O341" s="122">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97"/>
      <c r="H342" s="114">
        <f t="shared" si="65"/>
        <v>0</v>
      </c>
      <c r="I342" s="128">
        <f t="shared" si="55"/>
      </c>
      <c r="J342" s="101">
        <f t="shared" si="56"/>
      </c>
      <c r="K342" s="102">
        <f t="shared" si="64"/>
      </c>
      <c r="L342" s="105"/>
      <c r="M342" s="107"/>
      <c r="N342" s="69"/>
      <c r="O342" s="122">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97"/>
      <c r="H343" s="114">
        <f t="shared" si="65"/>
        <v>0</v>
      </c>
      <c r="I343" s="128">
        <f t="shared" si="55"/>
      </c>
      <c r="J343" s="101">
        <f t="shared" si="56"/>
      </c>
      <c r="K343" s="102">
        <f t="shared" si="64"/>
      </c>
      <c r="L343" s="105"/>
      <c r="M343" s="107"/>
      <c r="N343" s="69"/>
      <c r="O343" s="122">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97"/>
      <c r="H344" s="114">
        <f t="shared" si="65"/>
        <v>0</v>
      </c>
      <c r="I344" s="128">
        <f t="shared" si="55"/>
      </c>
      <c r="J344" s="101">
        <f t="shared" si="56"/>
      </c>
      <c r="K344" s="102">
        <f t="shared" si="64"/>
      </c>
      <c r="L344" s="105"/>
      <c r="M344" s="107"/>
      <c r="N344" s="69"/>
      <c r="O344" s="122">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97"/>
      <c r="H345" s="114">
        <f t="shared" si="65"/>
        <v>0</v>
      </c>
      <c r="I345" s="128">
        <f t="shared" si="55"/>
      </c>
      <c r="J345" s="101">
        <f t="shared" si="56"/>
      </c>
      <c r="K345" s="102">
        <f t="shared" si="64"/>
      </c>
      <c r="L345" s="105"/>
      <c r="M345" s="107"/>
      <c r="N345" s="69"/>
      <c r="O345" s="122">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97"/>
      <c r="H346" s="114">
        <f t="shared" si="65"/>
        <v>0</v>
      </c>
      <c r="I346" s="128">
        <f t="shared" si="55"/>
      </c>
      <c r="J346" s="101">
        <f t="shared" si="56"/>
      </c>
      <c r="K346" s="102">
        <f t="shared" si="64"/>
      </c>
      <c r="L346" s="105"/>
      <c r="M346" s="107"/>
      <c r="N346" s="69"/>
      <c r="O346" s="122">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97"/>
      <c r="H347" s="114">
        <f t="shared" si="65"/>
        <v>0</v>
      </c>
      <c r="I347" s="128">
        <f t="shared" si="55"/>
      </c>
      <c r="J347" s="101">
        <f t="shared" si="56"/>
      </c>
      <c r="K347" s="102">
        <f t="shared" si="64"/>
      </c>
      <c r="L347" s="105"/>
      <c r="M347" s="107"/>
      <c r="N347" s="69"/>
      <c r="O347" s="122">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97"/>
      <c r="H348" s="114">
        <f t="shared" si="65"/>
        <v>0</v>
      </c>
      <c r="I348" s="128">
        <f t="shared" si="55"/>
      </c>
      <c r="J348" s="101">
        <f t="shared" si="56"/>
      </c>
      <c r="K348" s="102">
        <f t="shared" si="64"/>
      </c>
      <c r="L348" s="105"/>
      <c r="M348" s="107"/>
      <c r="N348" s="69"/>
      <c r="O348" s="122">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97"/>
      <c r="H349" s="114">
        <f t="shared" si="65"/>
        <v>0</v>
      </c>
      <c r="I349" s="128">
        <f t="shared" si="55"/>
      </c>
      <c r="J349" s="101">
        <f t="shared" si="56"/>
      </c>
      <c r="K349" s="102">
        <f t="shared" si="64"/>
      </c>
      <c r="L349" s="105"/>
      <c r="M349" s="107"/>
      <c r="N349" s="69"/>
      <c r="O349" s="122">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97"/>
      <c r="H350" s="114">
        <f t="shared" si="65"/>
        <v>0</v>
      </c>
      <c r="I350" s="128">
        <f t="shared" si="55"/>
      </c>
      <c r="J350" s="101">
        <f t="shared" si="56"/>
      </c>
      <c r="K350" s="102">
        <f t="shared" si="64"/>
      </c>
      <c r="L350" s="105"/>
      <c r="M350" s="107"/>
      <c r="N350" s="69"/>
      <c r="O350" s="122">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97"/>
      <c r="H351" s="114">
        <f t="shared" si="65"/>
        <v>0</v>
      </c>
      <c r="I351" s="128">
        <f t="shared" si="55"/>
      </c>
      <c r="J351" s="101">
        <f t="shared" si="56"/>
      </c>
      <c r="K351" s="102">
        <f t="shared" si="64"/>
      </c>
      <c r="L351" s="105"/>
      <c r="M351" s="107"/>
      <c r="N351" s="69"/>
      <c r="O351" s="122">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97"/>
      <c r="H352" s="114">
        <f t="shared" si="65"/>
        <v>0</v>
      </c>
      <c r="I352" s="128">
        <f t="shared" si="55"/>
      </c>
      <c r="J352" s="101">
        <f t="shared" si="56"/>
      </c>
      <c r="K352" s="102">
        <f t="shared" si="64"/>
      </c>
      <c r="L352" s="105"/>
      <c r="M352" s="107"/>
      <c r="N352" s="69"/>
      <c r="O352" s="122">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97"/>
      <c r="H353" s="114">
        <f t="shared" si="65"/>
        <v>0</v>
      </c>
      <c r="I353" s="128">
        <f t="shared" si="55"/>
      </c>
      <c r="J353" s="101">
        <f t="shared" si="56"/>
      </c>
      <c r="K353" s="102">
        <f t="shared" si="64"/>
      </c>
      <c r="L353" s="105"/>
      <c r="M353" s="107"/>
      <c r="N353" s="69"/>
      <c r="O353" s="122">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97"/>
      <c r="H354" s="114">
        <f t="shared" si="65"/>
        <v>0</v>
      </c>
      <c r="I354" s="128">
        <f t="shared" si="55"/>
      </c>
      <c r="J354" s="101">
        <f t="shared" si="56"/>
      </c>
      <c r="K354" s="102">
        <f t="shared" si="64"/>
      </c>
      <c r="L354" s="105"/>
      <c r="M354" s="107"/>
      <c r="N354" s="69"/>
      <c r="O354" s="122">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97"/>
      <c r="H355" s="114">
        <f t="shared" si="65"/>
        <v>0</v>
      </c>
      <c r="I355" s="128">
        <f t="shared" si="55"/>
      </c>
      <c r="J355" s="101">
        <f t="shared" si="56"/>
      </c>
      <c r="K355" s="102">
        <f t="shared" si="64"/>
      </c>
      <c r="L355" s="105"/>
      <c r="M355" s="107"/>
      <c r="N355" s="69"/>
      <c r="O355" s="122">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97"/>
      <c r="H356" s="114">
        <f t="shared" si="65"/>
        <v>0</v>
      </c>
      <c r="I356" s="128">
        <f t="shared" si="55"/>
      </c>
      <c r="J356" s="101">
        <f t="shared" si="56"/>
      </c>
      <c r="K356" s="102">
        <f t="shared" si="64"/>
      </c>
      <c r="L356" s="105"/>
      <c r="M356" s="107"/>
      <c r="N356" s="69"/>
      <c r="O356" s="122">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97"/>
      <c r="H357" s="114">
        <f t="shared" si="65"/>
        <v>0</v>
      </c>
      <c r="I357" s="128">
        <f t="shared" si="55"/>
      </c>
      <c r="J357" s="101">
        <f t="shared" si="56"/>
      </c>
      <c r="K357" s="102">
        <f t="shared" si="64"/>
      </c>
      <c r="L357" s="105"/>
      <c r="M357" s="107"/>
      <c r="N357" s="69"/>
      <c r="O357" s="122">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97"/>
      <c r="H358" s="114">
        <f t="shared" si="65"/>
        <v>0</v>
      </c>
      <c r="I358" s="128">
        <f t="shared" si="55"/>
      </c>
      <c r="J358" s="101">
        <f t="shared" si="56"/>
      </c>
      <c r="K358" s="102">
        <f t="shared" si="64"/>
      </c>
      <c r="L358" s="105"/>
      <c r="M358" s="107"/>
      <c r="N358" s="69"/>
      <c r="O358" s="122">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97"/>
      <c r="H359" s="114">
        <f t="shared" si="65"/>
        <v>0</v>
      </c>
      <c r="I359" s="128">
        <f t="shared" si="55"/>
      </c>
      <c r="J359" s="101">
        <f t="shared" si="56"/>
      </c>
      <c r="K359" s="102">
        <f t="shared" si="64"/>
      </c>
      <c r="L359" s="105"/>
      <c r="M359" s="107"/>
      <c r="N359" s="69"/>
      <c r="O359" s="122">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97"/>
      <c r="H360" s="114">
        <f t="shared" si="65"/>
        <v>0</v>
      </c>
      <c r="I360" s="128">
        <f t="shared" si="55"/>
      </c>
      <c r="J360" s="101">
        <f t="shared" si="56"/>
      </c>
      <c r="K360" s="102">
        <f t="shared" si="64"/>
      </c>
      <c r="L360" s="105"/>
      <c r="M360" s="107"/>
      <c r="N360" s="69"/>
      <c r="O360" s="122">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97"/>
      <c r="H361" s="114">
        <f t="shared" si="65"/>
        <v>0</v>
      </c>
      <c r="I361" s="128">
        <f t="shared" si="55"/>
      </c>
      <c r="J361" s="101">
        <f t="shared" si="56"/>
      </c>
      <c r="K361" s="102">
        <f t="shared" si="64"/>
      </c>
      <c r="L361" s="105"/>
      <c r="M361" s="107"/>
      <c r="N361" s="69"/>
      <c r="O361" s="122">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97"/>
      <c r="H362" s="114">
        <f t="shared" si="65"/>
        <v>0</v>
      </c>
      <c r="I362" s="128">
        <f t="shared" si="55"/>
      </c>
      <c r="J362" s="101">
        <f t="shared" si="56"/>
      </c>
      <c r="K362" s="102">
        <f t="shared" si="64"/>
      </c>
      <c r="L362" s="105"/>
      <c r="M362" s="107"/>
      <c r="N362" s="69"/>
      <c r="O362" s="122">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97"/>
      <c r="H363" s="114">
        <f t="shared" si="65"/>
        <v>0</v>
      </c>
      <c r="I363" s="128">
        <f t="shared" si="55"/>
      </c>
      <c r="J363" s="101">
        <f t="shared" si="56"/>
      </c>
      <c r="K363" s="102">
        <f t="shared" si="64"/>
      </c>
      <c r="L363" s="105"/>
      <c r="M363" s="107"/>
      <c r="N363" s="69"/>
      <c r="O363" s="122">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97"/>
      <c r="H364" s="114">
        <f t="shared" si="65"/>
        <v>0</v>
      </c>
      <c r="I364" s="128">
        <f t="shared" si="55"/>
      </c>
      <c r="J364" s="101">
        <f t="shared" si="56"/>
      </c>
      <c r="K364" s="102">
        <f t="shared" si="64"/>
      </c>
      <c r="L364" s="105"/>
      <c r="M364" s="107"/>
      <c r="N364" s="69"/>
      <c r="O364" s="122">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97"/>
      <c r="H365" s="114">
        <f t="shared" si="65"/>
        <v>0</v>
      </c>
      <c r="I365" s="128">
        <f t="shared" si="55"/>
      </c>
      <c r="J365" s="101">
        <f t="shared" si="56"/>
      </c>
      <c r="K365" s="102">
        <f t="shared" si="64"/>
      </c>
      <c r="L365" s="105"/>
      <c r="M365" s="107"/>
      <c r="N365" s="69"/>
      <c r="O365" s="122">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97"/>
      <c r="H366" s="114">
        <f t="shared" si="65"/>
        <v>0</v>
      </c>
      <c r="I366" s="128">
        <f t="shared" si="55"/>
      </c>
      <c r="J366" s="101">
        <f t="shared" si="56"/>
      </c>
      <c r="K366" s="102">
        <f t="shared" si="64"/>
      </c>
      <c r="L366" s="105"/>
      <c r="M366" s="107"/>
      <c r="N366" s="69"/>
      <c r="O366" s="122">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97"/>
      <c r="H367" s="114">
        <f t="shared" si="65"/>
        <v>0</v>
      </c>
      <c r="I367" s="128">
        <f t="shared" si="55"/>
      </c>
      <c r="J367" s="101">
        <f t="shared" si="56"/>
      </c>
      <c r="K367" s="102">
        <f t="shared" si="64"/>
      </c>
      <c r="L367" s="105"/>
      <c r="M367" s="107"/>
      <c r="N367" s="69"/>
      <c r="O367" s="122">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97"/>
      <c r="H368" s="114">
        <f t="shared" si="65"/>
        <v>0</v>
      </c>
      <c r="I368" s="128">
        <f t="shared" si="55"/>
      </c>
      <c r="J368" s="101">
        <f t="shared" si="56"/>
      </c>
      <c r="K368" s="102">
        <f t="shared" si="64"/>
      </c>
      <c r="L368" s="105"/>
      <c r="M368" s="107"/>
      <c r="N368" s="69"/>
      <c r="O368" s="122">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97"/>
      <c r="H369" s="114">
        <f t="shared" si="65"/>
        <v>0</v>
      </c>
      <c r="I369" s="128">
        <f t="shared" si="55"/>
      </c>
      <c r="J369" s="101">
        <f t="shared" si="56"/>
      </c>
      <c r="K369" s="102">
        <f t="shared" si="64"/>
      </c>
      <c r="L369" s="105"/>
      <c r="M369" s="107"/>
      <c r="N369" s="69"/>
      <c r="O369" s="122">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97"/>
      <c r="H370" s="114">
        <f t="shared" si="65"/>
        <v>0</v>
      </c>
      <c r="I370" s="128">
        <f t="shared" si="55"/>
      </c>
      <c r="J370" s="101">
        <f t="shared" si="56"/>
      </c>
      <c r="K370" s="102">
        <f t="shared" si="64"/>
      </c>
      <c r="L370" s="105"/>
      <c r="M370" s="107"/>
      <c r="N370" s="69"/>
      <c r="O370" s="122">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97"/>
      <c r="H371" s="114">
        <f t="shared" si="65"/>
        <v>0</v>
      </c>
      <c r="I371" s="128">
        <f t="shared" si="55"/>
      </c>
      <c r="J371" s="101">
        <f t="shared" si="56"/>
      </c>
      <c r="K371" s="102">
        <f t="shared" si="64"/>
      </c>
      <c r="L371" s="105"/>
      <c r="M371" s="107"/>
      <c r="N371" s="69"/>
      <c r="O371" s="122">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97"/>
      <c r="H372" s="114">
        <f t="shared" si="65"/>
        <v>0</v>
      </c>
      <c r="I372" s="128">
        <f t="shared" si="55"/>
      </c>
      <c r="J372" s="101">
        <f t="shared" si="56"/>
      </c>
      <c r="K372" s="102">
        <f t="shared" si="64"/>
      </c>
      <c r="L372" s="105"/>
      <c r="M372" s="107"/>
      <c r="N372" s="69"/>
      <c r="O372" s="122">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97"/>
      <c r="H373" s="114">
        <f t="shared" si="65"/>
        <v>0</v>
      </c>
      <c r="I373" s="128">
        <f t="shared" si="55"/>
      </c>
      <c r="J373" s="101">
        <f t="shared" si="56"/>
      </c>
      <c r="K373" s="102">
        <f t="shared" si="64"/>
      </c>
      <c r="L373" s="105"/>
      <c r="M373" s="107"/>
      <c r="N373" s="69"/>
      <c r="O373" s="122">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97"/>
      <c r="H374" s="114">
        <f t="shared" si="65"/>
        <v>0</v>
      </c>
      <c r="I374" s="128">
        <f t="shared" si="55"/>
      </c>
      <c r="J374" s="101">
        <f t="shared" si="56"/>
      </c>
      <c r="K374" s="102">
        <f t="shared" si="64"/>
      </c>
      <c r="L374" s="105"/>
      <c r="M374" s="107"/>
      <c r="N374" s="69"/>
      <c r="O374" s="122">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97"/>
      <c r="H375" s="114">
        <f t="shared" si="65"/>
        <v>0</v>
      </c>
      <c r="I375" s="128">
        <f t="shared" si="55"/>
      </c>
      <c r="J375" s="101">
        <f t="shared" si="56"/>
      </c>
      <c r="K375" s="102">
        <f t="shared" si="64"/>
      </c>
      <c r="L375" s="105"/>
      <c r="M375" s="107"/>
      <c r="N375" s="69"/>
      <c r="O375" s="122">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97"/>
      <c r="H376" s="114">
        <f t="shared" si="65"/>
        <v>0</v>
      </c>
      <c r="I376" s="128">
        <f t="shared" si="55"/>
      </c>
      <c r="J376" s="101">
        <f t="shared" si="56"/>
      </c>
      <c r="K376" s="102">
        <f t="shared" si="64"/>
      </c>
      <c r="L376" s="105"/>
      <c r="M376" s="107"/>
      <c r="N376" s="69"/>
      <c r="O376" s="122">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97"/>
      <c r="H377" s="114">
        <f t="shared" si="65"/>
        <v>0</v>
      </c>
      <c r="I377" s="128">
        <f t="shared" si="55"/>
      </c>
      <c r="J377" s="101">
        <f t="shared" si="56"/>
      </c>
      <c r="K377" s="102">
        <f t="shared" si="64"/>
      </c>
      <c r="L377" s="105"/>
      <c r="M377" s="107"/>
      <c r="N377" s="69"/>
      <c r="O377" s="122">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97"/>
      <c r="H378" s="114">
        <f t="shared" si="65"/>
        <v>0</v>
      </c>
      <c r="I378" s="128">
        <f t="shared" si="55"/>
      </c>
      <c r="J378" s="101">
        <f t="shared" si="56"/>
      </c>
      <c r="K378" s="102">
        <f t="shared" si="64"/>
      </c>
      <c r="L378" s="105"/>
      <c r="M378" s="107"/>
      <c r="N378" s="69"/>
      <c r="O378" s="122">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97"/>
      <c r="H379" s="114">
        <f t="shared" si="65"/>
        <v>0</v>
      </c>
      <c r="I379" s="128">
        <f t="shared" si="55"/>
      </c>
      <c r="J379" s="101">
        <f t="shared" si="56"/>
      </c>
      <c r="K379" s="102">
        <f t="shared" si="64"/>
      </c>
      <c r="L379" s="105"/>
      <c r="M379" s="107"/>
      <c r="N379" s="69"/>
      <c r="O379" s="122">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97"/>
      <c r="H380" s="114">
        <f t="shared" si="65"/>
        <v>0</v>
      </c>
      <c r="I380" s="128">
        <f t="shared" si="55"/>
      </c>
      <c r="J380" s="101">
        <f t="shared" si="56"/>
      </c>
      <c r="K380" s="102">
        <f t="shared" si="64"/>
      </c>
      <c r="L380" s="105"/>
      <c r="M380" s="107"/>
      <c r="N380" s="69"/>
      <c r="O380" s="122">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97"/>
      <c r="H381" s="114">
        <f t="shared" si="65"/>
        <v>0</v>
      </c>
      <c r="I381" s="128">
        <f t="shared" si="55"/>
      </c>
      <c r="J381" s="101">
        <f t="shared" si="56"/>
      </c>
      <c r="K381" s="102">
        <f t="shared" si="64"/>
      </c>
      <c r="L381" s="105"/>
      <c r="M381" s="107"/>
      <c r="N381" s="69"/>
      <c r="O381" s="122">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97"/>
      <c r="H382" s="114">
        <f t="shared" si="65"/>
        <v>0</v>
      </c>
      <c r="I382" s="128">
        <f t="shared" si="55"/>
      </c>
      <c r="J382" s="101">
        <f t="shared" si="56"/>
      </c>
      <c r="K382" s="102">
        <f t="shared" si="64"/>
      </c>
      <c r="L382" s="105"/>
      <c r="M382" s="107"/>
      <c r="N382" s="69"/>
      <c r="O382" s="122">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97"/>
      <c r="H383" s="114">
        <f t="shared" si="65"/>
        <v>0</v>
      </c>
      <c r="I383" s="128">
        <f t="shared" si="55"/>
      </c>
      <c r="J383" s="101">
        <f t="shared" si="56"/>
      </c>
      <c r="K383" s="102">
        <f t="shared" si="64"/>
      </c>
      <c r="L383" s="105"/>
      <c r="M383" s="107"/>
      <c r="N383" s="69"/>
      <c r="O383" s="122">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97"/>
      <c r="H384" s="114">
        <f t="shared" si="65"/>
        <v>0</v>
      </c>
      <c r="I384" s="128">
        <f t="shared" si="55"/>
      </c>
      <c r="J384" s="101">
        <f t="shared" si="56"/>
      </c>
      <c r="K384" s="102">
        <f t="shared" si="64"/>
      </c>
      <c r="L384" s="105"/>
      <c r="M384" s="107"/>
      <c r="N384" s="69"/>
      <c r="O384" s="122">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97"/>
      <c r="H385" s="114">
        <f t="shared" si="65"/>
        <v>0</v>
      </c>
      <c r="I385" s="128">
        <f t="shared" si="55"/>
      </c>
      <c r="J385" s="101">
        <f t="shared" si="56"/>
      </c>
      <c r="K385" s="102">
        <f t="shared" si="64"/>
      </c>
      <c r="L385" s="105"/>
      <c r="M385" s="107"/>
      <c r="N385" s="69"/>
      <c r="O385" s="122">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97"/>
      <c r="H386" s="114">
        <f t="shared" si="65"/>
        <v>0</v>
      </c>
      <c r="I386" s="128">
        <f t="shared" si="55"/>
      </c>
      <c r="J386" s="101">
        <f t="shared" si="56"/>
      </c>
      <c r="K386" s="102">
        <f t="shared" si="64"/>
      </c>
      <c r="L386" s="105"/>
      <c r="M386" s="107"/>
      <c r="N386" s="69"/>
      <c r="O386" s="122">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97"/>
      <c r="H387" s="114">
        <f t="shared" si="65"/>
        <v>0</v>
      </c>
      <c r="I387" s="128">
        <f t="shared" si="55"/>
      </c>
      <c r="J387" s="101">
        <f t="shared" si="56"/>
      </c>
      <c r="K387" s="102">
        <f t="shared" si="64"/>
      </c>
      <c r="L387" s="105"/>
      <c r="M387" s="107"/>
      <c r="N387" s="69"/>
      <c r="O387" s="122">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97"/>
      <c r="H388" s="114">
        <f t="shared" si="65"/>
        <v>0</v>
      </c>
      <c r="I388" s="128">
        <f t="shared" si="55"/>
      </c>
      <c r="J388" s="101">
        <f t="shared" si="56"/>
      </c>
      <c r="K388" s="102">
        <f t="shared" si="64"/>
      </c>
      <c r="L388" s="105"/>
      <c r="M388" s="107"/>
      <c r="N388" s="69"/>
      <c r="O388" s="122">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97"/>
      <c r="H389" s="114">
        <f t="shared" si="65"/>
        <v>0</v>
      </c>
      <c r="I389" s="128">
        <f t="shared" si="55"/>
      </c>
      <c r="J389" s="101">
        <f t="shared" si="56"/>
      </c>
      <c r="K389" s="102">
        <f t="shared" si="64"/>
      </c>
      <c r="L389" s="105"/>
      <c r="M389" s="107"/>
      <c r="N389" s="69"/>
      <c r="O389" s="122">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97"/>
      <c r="H390" s="114">
        <f t="shared" si="65"/>
        <v>0</v>
      </c>
      <c r="I390" s="128">
        <f t="shared" si="55"/>
      </c>
      <c r="J390" s="101">
        <f t="shared" si="56"/>
      </c>
      <c r="K390" s="102">
        <f t="shared" si="64"/>
      </c>
      <c r="L390" s="105"/>
      <c r="M390" s="107"/>
      <c r="N390" s="69"/>
      <c r="O390" s="122">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97"/>
      <c r="H391" s="114">
        <f t="shared" si="65"/>
        <v>0</v>
      </c>
      <c r="I391" s="128">
        <f t="shared" si="55"/>
      </c>
      <c r="J391" s="101">
        <f t="shared" si="56"/>
      </c>
      <c r="K391" s="102">
        <f t="shared" si="64"/>
      </c>
      <c r="L391" s="105"/>
      <c r="M391" s="107"/>
      <c r="N391" s="69"/>
      <c r="O391" s="122">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97"/>
      <c r="H392" s="114">
        <f t="shared" si="65"/>
        <v>0</v>
      </c>
      <c r="I392" s="128">
        <f t="shared" si="55"/>
      </c>
      <c r="J392" s="101">
        <f t="shared" si="56"/>
      </c>
      <c r="K392" s="102">
        <f t="shared" si="64"/>
      </c>
      <c r="L392" s="105"/>
      <c r="M392" s="107"/>
      <c r="N392" s="69"/>
      <c r="O392" s="122">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97"/>
      <c r="H393" s="114">
        <f t="shared" si="65"/>
        <v>0</v>
      </c>
      <c r="I393" s="128">
        <f t="shared" si="55"/>
      </c>
      <c r="J393" s="101">
        <f t="shared" si="56"/>
      </c>
      <c r="K393" s="102">
        <f t="shared" si="64"/>
      </c>
      <c r="L393" s="105"/>
      <c r="M393" s="107"/>
      <c r="N393" s="69"/>
      <c r="O393" s="122">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97"/>
      <c r="H394" s="114">
        <f t="shared" si="65"/>
        <v>0</v>
      </c>
      <c r="I394" s="128">
        <f aca="true" t="shared" si="66" ref="I394:I457">_xlfn.IFERROR(VLOOKUP(G394,AF$11:AG$404,2,FALSE),"")</f>
      </c>
      <c r="J394" s="101">
        <f aca="true" t="shared" si="67" ref="J394:J457">_xlfn.IFERROR(VLOOKUP(G394,AF$11:AH$260,3,FALSE),"")</f>
      </c>
      <c r="K394" s="102">
        <f t="shared" si="64"/>
      </c>
      <c r="L394" s="105"/>
      <c r="M394" s="107"/>
      <c r="N394" s="69"/>
      <c r="O394" s="122">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97"/>
      <c r="H395" s="114">
        <f t="shared" si="65"/>
        <v>0</v>
      </c>
      <c r="I395" s="128">
        <f t="shared" si="66"/>
      </c>
      <c r="J395" s="101">
        <f t="shared" si="67"/>
      </c>
      <c r="K395" s="102">
        <f aca="true" t="shared" si="75" ref="K395:K458">IF(H395&gt;0,H395*I395,"")</f>
      </c>
      <c r="L395" s="105"/>
      <c r="M395" s="107"/>
      <c r="N395" s="69"/>
      <c r="O395" s="122">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97"/>
      <c r="H396" s="114">
        <f aca="true" t="shared" si="76" ref="H396:H459">IF(L396&gt;0,IF(M396="",0,M396-L396+1),0)</f>
        <v>0</v>
      </c>
      <c r="I396" s="128">
        <f t="shared" si="66"/>
      </c>
      <c r="J396" s="101">
        <f t="shared" si="67"/>
      </c>
      <c r="K396" s="102">
        <f t="shared" si="75"/>
      </c>
      <c r="L396" s="105"/>
      <c r="M396" s="107"/>
      <c r="N396" s="69"/>
      <c r="O396" s="122">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97"/>
      <c r="H397" s="114">
        <f t="shared" si="76"/>
        <v>0</v>
      </c>
      <c r="I397" s="128">
        <f t="shared" si="66"/>
      </c>
      <c r="J397" s="101">
        <f t="shared" si="67"/>
      </c>
      <c r="K397" s="102">
        <f t="shared" si="75"/>
      </c>
      <c r="L397" s="105"/>
      <c r="M397" s="107"/>
      <c r="N397" s="69"/>
      <c r="O397" s="122">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97"/>
      <c r="H398" s="114">
        <f t="shared" si="76"/>
        <v>0</v>
      </c>
      <c r="I398" s="128">
        <f t="shared" si="66"/>
      </c>
      <c r="J398" s="101">
        <f t="shared" si="67"/>
      </c>
      <c r="K398" s="102">
        <f t="shared" si="75"/>
      </c>
      <c r="L398" s="105"/>
      <c r="M398" s="107"/>
      <c r="N398" s="69"/>
      <c r="O398" s="122">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97"/>
      <c r="H399" s="114">
        <f t="shared" si="76"/>
        <v>0</v>
      </c>
      <c r="I399" s="128">
        <f t="shared" si="66"/>
      </c>
      <c r="J399" s="101">
        <f t="shared" si="67"/>
      </c>
      <c r="K399" s="102">
        <f t="shared" si="75"/>
      </c>
      <c r="L399" s="105"/>
      <c r="M399" s="107"/>
      <c r="N399" s="69"/>
      <c r="O399" s="122">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97"/>
      <c r="H400" s="114">
        <f t="shared" si="76"/>
        <v>0</v>
      </c>
      <c r="I400" s="128">
        <f t="shared" si="66"/>
      </c>
      <c r="J400" s="101">
        <f t="shared" si="67"/>
      </c>
      <c r="K400" s="102">
        <f t="shared" si="75"/>
      </c>
      <c r="L400" s="105"/>
      <c r="M400" s="107"/>
      <c r="N400" s="69"/>
      <c r="O400" s="122">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97"/>
      <c r="H401" s="114">
        <f t="shared" si="76"/>
        <v>0</v>
      </c>
      <c r="I401" s="128">
        <f t="shared" si="66"/>
      </c>
      <c r="J401" s="101">
        <f t="shared" si="67"/>
      </c>
      <c r="K401" s="102">
        <f t="shared" si="75"/>
      </c>
      <c r="L401" s="105"/>
      <c r="M401" s="107"/>
      <c r="N401" s="69"/>
      <c r="O401" s="122">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97"/>
      <c r="H402" s="114">
        <f t="shared" si="76"/>
        <v>0</v>
      </c>
      <c r="I402" s="128">
        <f t="shared" si="66"/>
      </c>
      <c r="J402" s="101">
        <f t="shared" si="67"/>
      </c>
      <c r="K402" s="102">
        <f t="shared" si="75"/>
      </c>
      <c r="L402" s="105"/>
      <c r="M402" s="107"/>
      <c r="N402" s="69"/>
      <c r="O402" s="122">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97"/>
      <c r="H403" s="114">
        <f t="shared" si="76"/>
        <v>0</v>
      </c>
      <c r="I403" s="128">
        <f t="shared" si="66"/>
      </c>
      <c r="J403" s="101">
        <f t="shared" si="67"/>
      </c>
      <c r="K403" s="102">
        <f t="shared" si="75"/>
      </c>
      <c r="L403" s="105"/>
      <c r="M403" s="107"/>
      <c r="N403" s="69"/>
      <c r="O403" s="122">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97"/>
      <c r="H404" s="114">
        <f t="shared" si="76"/>
        <v>0</v>
      </c>
      <c r="I404" s="128">
        <f t="shared" si="66"/>
      </c>
      <c r="J404" s="101">
        <f t="shared" si="67"/>
      </c>
      <c r="K404" s="102">
        <f t="shared" si="75"/>
      </c>
      <c r="L404" s="105"/>
      <c r="M404" s="107"/>
      <c r="N404" s="69"/>
      <c r="O404" s="122">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97"/>
      <c r="H405" s="114">
        <f t="shared" si="76"/>
        <v>0</v>
      </c>
      <c r="I405" s="128">
        <f t="shared" si="66"/>
      </c>
      <c r="J405" s="101">
        <f t="shared" si="67"/>
      </c>
      <c r="K405" s="102">
        <f t="shared" si="75"/>
      </c>
      <c r="L405" s="105"/>
      <c r="M405" s="107"/>
      <c r="N405" s="69"/>
      <c r="O405" s="122">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97"/>
      <c r="H406" s="114">
        <f t="shared" si="76"/>
        <v>0</v>
      </c>
      <c r="I406" s="128">
        <f t="shared" si="66"/>
      </c>
      <c r="J406" s="101">
        <f t="shared" si="67"/>
      </c>
      <c r="K406" s="102">
        <f t="shared" si="75"/>
      </c>
      <c r="L406" s="105"/>
      <c r="M406" s="107"/>
      <c r="N406" s="69"/>
      <c r="O406" s="122">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97"/>
      <c r="H407" s="114">
        <f t="shared" si="76"/>
        <v>0</v>
      </c>
      <c r="I407" s="128">
        <f t="shared" si="66"/>
      </c>
      <c r="J407" s="101">
        <f t="shared" si="67"/>
      </c>
      <c r="K407" s="102">
        <f t="shared" si="75"/>
      </c>
      <c r="L407" s="105"/>
      <c r="M407" s="107"/>
      <c r="N407" s="69"/>
      <c r="O407" s="122">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97"/>
      <c r="H408" s="114">
        <f t="shared" si="76"/>
        <v>0</v>
      </c>
      <c r="I408" s="128">
        <f t="shared" si="66"/>
      </c>
      <c r="J408" s="101">
        <f t="shared" si="67"/>
      </c>
      <c r="K408" s="102">
        <f t="shared" si="75"/>
      </c>
      <c r="L408" s="105"/>
      <c r="M408" s="107"/>
      <c r="N408" s="69"/>
      <c r="O408" s="122">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97"/>
      <c r="H409" s="114">
        <f t="shared" si="76"/>
        <v>0</v>
      </c>
      <c r="I409" s="128">
        <f t="shared" si="66"/>
      </c>
      <c r="J409" s="101">
        <f t="shared" si="67"/>
      </c>
      <c r="K409" s="102">
        <f t="shared" si="75"/>
      </c>
      <c r="L409" s="105"/>
      <c r="M409" s="107"/>
      <c r="N409" s="69"/>
      <c r="O409" s="122">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97"/>
      <c r="H410" s="114">
        <f t="shared" si="76"/>
        <v>0</v>
      </c>
      <c r="I410" s="128">
        <f t="shared" si="66"/>
      </c>
      <c r="J410" s="101">
        <f t="shared" si="67"/>
      </c>
      <c r="K410" s="102">
        <f t="shared" si="75"/>
      </c>
      <c r="L410" s="105"/>
      <c r="M410" s="107"/>
      <c r="N410" s="69"/>
      <c r="O410" s="122">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97"/>
      <c r="H411" s="114">
        <f t="shared" si="76"/>
        <v>0</v>
      </c>
      <c r="I411" s="128">
        <f t="shared" si="66"/>
      </c>
      <c r="J411" s="101">
        <f t="shared" si="67"/>
      </c>
      <c r="K411" s="102">
        <f t="shared" si="75"/>
      </c>
      <c r="L411" s="105"/>
      <c r="M411" s="107"/>
      <c r="N411" s="69"/>
      <c r="O411" s="122">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97"/>
      <c r="H412" s="114">
        <f t="shared" si="76"/>
        <v>0</v>
      </c>
      <c r="I412" s="128">
        <f t="shared" si="66"/>
      </c>
      <c r="J412" s="101">
        <f t="shared" si="67"/>
      </c>
      <c r="K412" s="102">
        <f t="shared" si="75"/>
      </c>
      <c r="L412" s="105"/>
      <c r="M412" s="107"/>
      <c r="N412" s="69"/>
      <c r="O412" s="122">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97"/>
      <c r="H413" s="114">
        <f t="shared" si="76"/>
        <v>0</v>
      </c>
      <c r="I413" s="128">
        <f t="shared" si="66"/>
      </c>
      <c r="J413" s="101">
        <f t="shared" si="67"/>
      </c>
      <c r="K413" s="102">
        <f t="shared" si="75"/>
      </c>
      <c r="L413" s="105"/>
      <c r="M413" s="107"/>
      <c r="N413" s="69"/>
      <c r="O413" s="122">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97"/>
      <c r="H414" s="114">
        <f t="shared" si="76"/>
        <v>0</v>
      </c>
      <c r="I414" s="128">
        <f t="shared" si="66"/>
      </c>
      <c r="J414" s="101">
        <f t="shared" si="67"/>
      </c>
      <c r="K414" s="102">
        <f t="shared" si="75"/>
      </c>
      <c r="L414" s="105"/>
      <c r="M414" s="107"/>
      <c r="N414" s="69"/>
      <c r="O414" s="122">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97"/>
      <c r="H415" s="114">
        <f t="shared" si="76"/>
        <v>0</v>
      </c>
      <c r="I415" s="128">
        <f t="shared" si="66"/>
      </c>
      <c r="J415" s="101">
        <f t="shared" si="67"/>
      </c>
      <c r="K415" s="102">
        <f t="shared" si="75"/>
      </c>
      <c r="L415" s="105"/>
      <c r="M415" s="107"/>
      <c r="N415" s="69"/>
      <c r="O415" s="122">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97"/>
      <c r="H416" s="114">
        <f t="shared" si="76"/>
        <v>0</v>
      </c>
      <c r="I416" s="128">
        <f t="shared" si="66"/>
      </c>
      <c r="J416" s="101">
        <f t="shared" si="67"/>
      </c>
      <c r="K416" s="102">
        <f t="shared" si="75"/>
      </c>
      <c r="L416" s="105"/>
      <c r="M416" s="107"/>
      <c r="N416" s="69"/>
      <c r="O416" s="122">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97"/>
      <c r="H417" s="114">
        <f t="shared" si="76"/>
        <v>0</v>
      </c>
      <c r="I417" s="128">
        <f t="shared" si="66"/>
      </c>
      <c r="J417" s="101">
        <f t="shared" si="67"/>
      </c>
      <c r="K417" s="102">
        <f t="shared" si="75"/>
      </c>
      <c r="L417" s="105"/>
      <c r="M417" s="107"/>
      <c r="N417" s="69"/>
      <c r="O417" s="122">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97"/>
      <c r="H418" s="114">
        <f t="shared" si="76"/>
        <v>0</v>
      </c>
      <c r="I418" s="128">
        <f t="shared" si="66"/>
      </c>
      <c r="J418" s="101">
        <f t="shared" si="67"/>
      </c>
      <c r="K418" s="102">
        <f t="shared" si="75"/>
      </c>
      <c r="L418" s="105"/>
      <c r="M418" s="107"/>
      <c r="N418" s="69"/>
      <c r="O418" s="122">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97"/>
      <c r="H419" s="114">
        <f t="shared" si="76"/>
        <v>0</v>
      </c>
      <c r="I419" s="128">
        <f t="shared" si="66"/>
      </c>
      <c r="J419" s="101">
        <f t="shared" si="67"/>
      </c>
      <c r="K419" s="102">
        <f t="shared" si="75"/>
      </c>
      <c r="L419" s="105"/>
      <c r="M419" s="107"/>
      <c r="N419" s="69"/>
      <c r="O419" s="122">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97"/>
      <c r="H420" s="114">
        <f t="shared" si="76"/>
        <v>0</v>
      </c>
      <c r="I420" s="128">
        <f t="shared" si="66"/>
      </c>
      <c r="J420" s="101">
        <f t="shared" si="67"/>
      </c>
      <c r="K420" s="102">
        <f t="shared" si="75"/>
      </c>
      <c r="L420" s="105"/>
      <c r="M420" s="107"/>
      <c r="N420" s="69"/>
      <c r="O420" s="122">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97"/>
      <c r="H421" s="114">
        <f t="shared" si="76"/>
        <v>0</v>
      </c>
      <c r="I421" s="128">
        <f t="shared" si="66"/>
      </c>
      <c r="J421" s="101">
        <f t="shared" si="67"/>
      </c>
      <c r="K421" s="102">
        <f t="shared" si="75"/>
      </c>
      <c r="L421" s="105"/>
      <c r="M421" s="107"/>
      <c r="N421" s="69"/>
      <c r="O421" s="122">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97"/>
      <c r="H422" s="114">
        <f t="shared" si="76"/>
        <v>0</v>
      </c>
      <c r="I422" s="128">
        <f t="shared" si="66"/>
      </c>
      <c r="J422" s="101">
        <f t="shared" si="67"/>
      </c>
      <c r="K422" s="102">
        <f t="shared" si="75"/>
      </c>
      <c r="L422" s="105"/>
      <c r="M422" s="107"/>
      <c r="N422" s="69"/>
      <c r="O422" s="122">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97"/>
      <c r="H423" s="114">
        <f t="shared" si="76"/>
        <v>0</v>
      </c>
      <c r="I423" s="128">
        <f t="shared" si="66"/>
      </c>
      <c r="J423" s="101">
        <f t="shared" si="67"/>
      </c>
      <c r="K423" s="102">
        <f t="shared" si="75"/>
      </c>
      <c r="L423" s="105"/>
      <c r="M423" s="107"/>
      <c r="N423" s="69"/>
      <c r="O423" s="122">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97"/>
      <c r="H424" s="114">
        <f t="shared" si="76"/>
        <v>0</v>
      </c>
      <c r="I424" s="128">
        <f t="shared" si="66"/>
      </c>
      <c r="J424" s="101">
        <f t="shared" si="67"/>
      </c>
      <c r="K424" s="102">
        <f t="shared" si="75"/>
      </c>
      <c r="L424" s="105"/>
      <c r="M424" s="107"/>
      <c r="N424" s="69"/>
      <c r="O424" s="122">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97"/>
      <c r="H425" s="114">
        <f t="shared" si="76"/>
        <v>0</v>
      </c>
      <c r="I425" s="128">
        <f t="shared" si="66"/>
      </c>
      <c r="J425" s="101">
        <f t="shared" si="67"/>
      </c>
      <c r="K425" s="102">
        <f t="shared" si="75"/>
      </c>
      <c r="L425" s="105"/>
      <c r="M425" s="107"/>
      <c r="N425" s="69"/>
      <c r="O425" s="122">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97"/>
      <c r="H426" s="114">
        <f t="shared" si="76"/>
        <v>0</v>
      </c>
      <c r="I426" s="128">
        <f t="shared" si="66"/>
      </c>
      <c r="J426" s="101">
        <f t="shared" si="67"/>
      </c>
      <c r="K426" s="102">
        <f t="shared" si="75"/>
      </c>
      <c r="L426" s="105"/>
      <c r="M426" s="107"/>
      <c r="N426" s="69"/>
      <c r="O426" s="122">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97"/>
      <c r="H427" s="114">
        <f t="shared" si="76"/>
        <v>0</v>
      </c>
      <c r="I427" s="128">
        <f t="shared" si="66"/>
      </c>
      <c r="J427" s="101">
        <f t="shared" si="67"/>
      </c>
      <c r="K427" s="102">
        <f t="shared" si="75"/>
      </c>
      <c r="L427" s="105"/>
      <c r="M427" s="107"/>
      <c r="N427" s="69"/>
      <c r="O427" s="122">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97"/>
      <c r="H428" s="114">
        <f t="shared" si="76"/>
        <v>0</v>
      </c>
      <c r="I428" s="128">
        <f t="shared" si="66"/>
      </c>
      <c r="J428" s="101">
        <f t="shared" si="67"/>
      </c>
      <c r="K428" s="102">
        <f t="shared" si="75"/>
      </c>
      <c r="L428" s="105"/>
      <c r="M428" s="107"/>
      <c r="N428" s="69"/>
      <c r="O428" s="122">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97"/>
      <c r="H429" s="114">
        <f t="shared" si="76"/>
        <v>0</v>
      </c>
      <c r="I429" s="128">
        <f t="shared" si="66"/>
      </c>
      <c r="J429" s="101">
        <f t="shared" si="67"/>
      </c>
      <c r="K429" s="102">
        <f t="shared" si="75"/>
      </c>
      <c r="L429" s="105"/>
      <c r="M429" s="107"/>
      <c r="N429" s="69"/>
      <c r="O429" s="122">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97"/>
      <c r="H430" s="114">
        <f t="shared" si="76"/>
        <v>0</v>
      </c>
      <c r="I430" s="128">
        <f t="shared" si="66"/>
      </c>
      <c r="J430" s="101">
        <f t="shared" si="67"/>
      </c>
      <c r="K430" s="102">
        <f t="shared" si="75"/>
      </c>
      <c r="L430" s="105"/>
      <c r="M430" s="107"/>
      <c r="N430" s="69"/>
      <c r="O430" s="122">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97"/>
      <c r="H431" s="114">
        <f t="shared" si="76"/>
        <v>0</v>
      </c>
      <c r="I431" s="128">
        <f t="shared" si="66"/>
      </c>
      <c r="J431" s="101">
        <f t="shared" si="67"/>
      </c>
      <c r="K431" s="102">
        <f t="shared" si="75"/>
      </c>
      <c r="L431" s="105"/>
      <c r="M431" s="107"/>
      <c r="N431" s="69"/>
      <c r="O431" s="122">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97"/>
      <c r="H432" s="114">
        <f t="shared" si="76"/>
        <v>0</v>
      </c>
      <c r="I432" s="128">
        <f t="shared" si="66"/>
      </c>
      <c r="J432" s="101">
        <f t="shared" si="67"/>
      </c>
      <c r="K432" s="102">
        <f t="shared" si="75"/>
      </c>
      <c r="L432" s="105"/>
      <c r="M432" s="107"/>
      <c r="N432" s="69"/>
      <c r="O432" s="122">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97"/>
      <c r="H433" s="114">
        <f t="shared" si="76"/>
        <v>0</v>
      </c>
      <c r="I433" s="128">
        <f t="shared" si="66"/>
      </c>
      <c r="J433" s="101">
        <f t="shared" si="67"/>
      </c>
      <c r="K433" s="102">
        <f t="shared" si="75"/>
      </c>
      <c r="L433" s="105"/>
      <c r="M433" s="107"/>
      <c r="N433" s="69"/>
      <c r="O433" s="122">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97"/>
      <c r="H434" s="114">
        <f t="shared" si="76"/>
        <v>0</v>
      </c>
      <c r="I434" s="128">
        <f t="shared" si="66"/>
      </c>
      <c r="J434" s="101">
        <f t="shared" si="67"/>
      </c>
      <c r="K434" s="102">
        <f t="shared" si="75"/>
      </c>
      <c r="L434" s="105"/>
      <c r="M434" s="107"/>
      <c r="N434" s="69"/>
      <c r="O434" s="122">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97"/>
      <c r="H435" s="114">
        <f t="shared" si="76"/>
        <v>0</v>
      </c>
      <c r="I435" s="128">
        <f t="shared" si="66"/>
      </c>
      <c r="J435" s="101">
        <f t="shared" si="67"/>
      </c>
      <c r="K435" s="102">
        <f t="shared" si="75"/>
      </c>
      <c r="L435" s="105"/>
      <c r="M435" s="107"/>
      <c r="N435" s="69"/>
      <c r="O435" s="122">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97"/>
      <c r="H436" s="114">
        <f t="shared" si="76"/>
        <v>0</v>
      </c>
      <c r="I436" s="128">
        <f t="shared" si="66"/>
      </c>
      <c r="J436" s="101">
        <f t="shared" si="67"/>
      </c>
      <c r="K436" s="102">
        <f t="shared" si="75"/>
      </c>
      <c r="L436" s="105"/>
      <c r="M436" s="107"/>
      <c r="N436" s="69"/>
      <c r="O436" s="122">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97"/>
      <c r="H437" s="114">
        <f t="shared" si="76"/>
        <v>0</v>
      </c>
      <c r="I437" s="128">
        <f t="shared" si="66"/>
      </c>
      <c r="J437" s="101">
        <f t="shared" si="67"/>
      </c>
      <c r="K437" s="102">
        <f t="shared" si="75"/>
      </c>
      <c r="L437" s="105"/>
      <c r="M437" s="107"/>
      <c r="N437" s="69"/>
      <c r="O437" s="122">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97"/>
      <c r="H438" s="114">
        <f t="shared" si="76"/>
        <v>0</v>
      </c>
      <c r="I438" s="128">
        <f t="shared" si="66"/>
      </c>
      <c r="J438" s="101">
        <f t="shared" si="67"/>
      </c>
      <c r="K438" s="102">
        <f t="shared" si="75"/>
      </c>
      <c r="L438" s="105"/>
      <c r="M438" s="107"/>
      <c r="N438" s="69"/>
      <c r="O438" s="122">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97"/>
      <c r="H439" s="114">
        <f t="shared" si="76"/>
        <v>0</v>
      </c>
      <c r="I439" s="128">
        <f t="shared" si="66"/>
      </c>
      <c r="J439" s="101">
        <f t="shared" si="67"/>
      </c>
      <c r="K439" s="102">
        <f t="shared" si="75"/>
      </c>
      <c r="L439" s="105"/>
      <c r="M439" s="107"/>
      <c r="N439" s="69"/>
      <c r="O439" s="122">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97"/>
      <c r="H440" s="114">
        <f t="shared" si="76"/>
        <v>0</v>
      </c>
      <c r="I440" s="128">
        <f t="shared" si="66"/>
      </c>
      <c r="J440" s="101">
        <f t="shared" si="67"/>
      </c>
      <c r="K440" s="102">
        <f t="shared" si="75"/>
      </c>
      <c r="L440" s="105"/>
      <c r="M440" s="107"/>
      <c r="N440" s="69"/>
      <c r="O440" s="122">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97"/>
      <c r="H441" s="114">
        <f t="shared" si="76"/>
        <v>0</v>
      </c>
      <c r="I441" s="128">
        <f t="shared" si="66"/>
      </c>
      <c r="J441" s="101">
        <f t="shared" si="67"/>
      </c>
      <c r="K441" s="102">
        <f t="shared" si="75"/>
      </c>
      <c r="L441" s="105"/>
      <c r="M441" s="107"/>
      <c r="N441" s="69"/>
      <c r="O441" s="122">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97"/>
      <c r="H442" s="114">
        <f t="shared" si="76"/>
        <v>0</v>
      </c>
      <c r="I442" s="128">
        <f t="shared" si="66"/>
      </c>
      <c r="J442" s="101">
        <f t="shared" si="67"/>
      </c>
      <c r="K442" s="102">
        <f t="shared" si="75"/>
      </c>
      <c r="L442" s="105"/>
      <c r="M442" s="107"/>
      <c r="N442" s="69"/>
      <c r="O442" s="122">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97"/>
      <c r="H443" s="114">
        <f t="shared" si="76"/>
        <v>0</v>
      </c>
      <c r="I443" s="128">
        <f t="shared" si="66"/>
      </c>
      <c r="J443" s="101">
        <f t="shared" si="67"/>
      </c>
      <c r="K443" s="102">
        <f t="shared" si="75"/>
      </c>
      <c r="L443" s="105"/>
      <c r="M443" s="107"/>
      <c r="N443" s="69"/>
      <c r="O443" s="122">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97"/>
      <c r="H444" s="114">
        <f t="shared" si="76"/>
        <v>0</v>
      </c>
      <c r="I444" s="128">
        <f t="shared" si="66"/>
      </c>
      <c r="J444" s="101">
        <f t="shared" si="67"/>
      </c>
      <c r="K444" s="102">
        <f t="shared" si="75"/>
      </c>
      <c r="L444" s="105"/>
      <c r="M444" s="107"/>
      <c r="N444" s="69"/>
      <c r="O444" s="122">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97"/>
      <c r="H445" s="114">
        <f t="shared" si="76"/>
        <v>0</v>
      </c>
      <c r="I445" s="128">
        <f t="shared" si="66"/>
      </c>
      <c r="J445" s="101">
        <f t="shared" si="67"/>
      </c>
      <c r="K445" s="102">
        <f t="shared" si="75"/>
      </c>
      <c r="L445" s="105"/>
      <c r="M445" s="107"/>
      <c r="N445" s="69"/>
      <c r="O445" s="122">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97"/>
      <c r="H446" s="114">
        <f t="shared" si="76"/>
        <v>0</v>
      </c>
      <c r="I446" s="128">
        <f t="shared" si="66"/>
      </c>
      <c r="J446" s="101">
        <f t="shared" si="67"/>
      </c>
      <c r="K446" s="102">
        <f t="shared" si="75"/>
      </c>
      <c r="L446" s="105"/>
      <c r="M446" s="107"/>
      <c r="N446" s="69"/>
      <c r="O446" s="122">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97"/>
      <c r="H447" s="114">
        <f t="shared" si="76"/>
        <v>0</v>
      </c>
      <c r="I447" s="128">
        <f t="shared" si="66"/>
      </c>
      <c r="J447" s="101">
        <f t="shared" si="67"/>
      </c>
      <c r="K447" s="102">
        <f t="shared" si="75"/>
      </c>
      <c r="L447" s="105"/>
      <c r="M447" s="107"/>
      <c r="N447" s="69"/>
      <c r="O447" s="122">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97"/>
      <c r="H448" s="114">
        <f t="shared" si="76"/>
        <v>0</v>
      </c>
      <c r="I448" s="128">
        <f t="shared" si="66"/>
      </c>
      <c r="J448" s="101">
        <f t="shared" si="67"/>
      </c>
      <c r="K448" s="102">
        <f t="shared" si="75"/>
      </c>
      <c r="L448" s="105"/>
      <c r="M448" s="107"/>
      <c r="N448" s="69"/>
      <c r="O448" s="122">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97"/>
      <c r="H449" s="114">
        <f t="shared" si="76"/>
        <v>0</v>
      </c>
      <c r="I449" s="128">
        <f t="shared" si="66"/>
      </c>
      <c r="J449" s="101">
        <f t="shared" si="67"/>
      </c>
      <c r="K449" s="102">
        <f t="shared" si="75"/>
      </c>
      <c r="L449" s="105"/>
      <c r="M449" s="107"/>
      <c r="N449" s="69"/>
      <c r="O449" s="122">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97"/>
      <c r="H450" s="114">
        <f t="shared" si="76"/>
        <v>0</v>
      </c>
      <c r="I450" s="128">
        <f t="shared" si="66"/>
      </c>
      <c r="J450" s="101">
        <f t="shared" si="67"/>
      </c>
      <c r="K450" s="102">
        <f t="shared" si="75"/>
      </c>
      <c r="L450" s="105"/>
      <c r="M450" s="107"/>
      <c r="N450" s="69"/>
      <c r="O450" s="122">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97"/>
      <c r="H451" s="114">
        <f t="shared" si="76"/>
        <v>0</v>
      </c>
      <c r="I451" s="128">
        <f t="shared" si="66"/>
      </c>
      <c r="J451" s="101">
        <f t="shared" si="67"/>
      </c>
      <c r="K451" s="102">
        <f t="shared" si="75"/>
      </c>
      <c r="L451" s="105"/>
      <c r="M451" s="107"/>
      <c r="N451" s="69"/>
      <c r="O451" s="122">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97"/>
      <c r="H452" s="114">
        <f t="shared" si="76"/>
        <v>0</v>
      </c>
      <c r="I452" s="128">
        <f t="shared" si="66"/>
      </c>
      <c r="J452" s="101">
        <f t="shared" si="67"/>
      </c>
      <c r="K452" s="102">
        <f t="shared" si="75"/>
      </c>
      <c r="L452" s="105"/>
      <c r="M452" s="107"/>
      <c r="N452" s="69"/>
      <c r="O452" s="122">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97"/>
      <c r="H453" s="114">
        <f t="shared" si="76"/>
        <v>0</v>
      </c>
      <c r="I453" s="128">
        <f t="shared" si="66"/>
      </c>
      <c r="J453" s="101">
        <f t="shared" si="67"/>
      </c>
      <c r="K453" s="102">
        <f t="shared" si="75"/>
      </c>
      <c r="L453" s="105"/>
      <c r="M453" s="107"/>
      <c r="N453" s="69"/>
      <c r="O453" s="122">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97"/>
      <c r="H454" s="114">
        <f t="shared" si="76"/>
        <v>0</v>
      </c>
      <c r="I454" s="128">
        <f t="shared" si="66"/>
      </c>
      <c r="J454" s="101">
        <f t="shared" si="67"/>
      </c>
      <c r="K454" s="102">
        <f t="shared" si="75"/>
      </c>
      <c r="L454" s="105"/>
      <c r="M454" s="107"/>
      <c r="N454" s="69"/>
      <c r="O454" s="122">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97"/>
      <c r="H455" s="114">
        <f t="shared" si="76"/>
        <v>0</v>
      </c>
      <c r="I455" s="128">
        <f t="shared" si="66"/>
      </c>
      <c r="J455" s="101">
        <f t="shared" si="67"/>
      </c>
      <c r="K455" s="102">
        <f t="shared" si="75"/>
      </c>
      <c r="L455" s="105"/>
      <c r="M455" s="107"/>
      <c r="N455" s="69"/>
      <c r="O455" s="122">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97"/>
      <c r="H456" s="114">
        <f t="shared" si="76"/>
        <v>0</v>
      </c>
      <c r="I456" s="128">
        <f t="shared" si="66"/>
      </c>
      <c r="J456" s="101">
        <f t="shared" si="67"/>
      </c>
      <c r="K456" s="102">
        <f t="shared" si="75"/>
      </c>
      <c r="L456" s="105"/>
      <c r="M456" s="107"/>
      <c r="N456" s="69"/>
      <c r="O456" s="122">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97"/>
      <c r="H457" s="114">
        <f t="shared" si="76"/>
        <v>0</v>
      </c>
      <c r="I457" s="128">
        <f t="shared" si="66"/>
      </c>
      <c r="J457" s="101">
        <f t="shared" si="67"/>
      </c>
      <c r="K457" s="102">
        <f t="shared" si="75"/>
      </c>
      <c r="L457" s="105"/>
      <c r="M457" s="107"/>
      <c r="N457" s="69"/>
      <c r="O457" s="122">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97"/>
      <c r="H458" s="114">
        <f t="shared" si="76"/>
        <v>0</v>
      </c>
      <c r="I458" s="128">
        <f aca="true" t="shared" si="77" ref="I458:I509">_xlfn.IFERROR(VLOOKUP(G458,AF$11:AG$404,2,FALSE),"")</f>
      </c>
      <c r="J458" s="101">
        <f aca="true" t="shared" si="78" ref="J458:J509">_xlfn.IFERROR(VLOOKUP(G458,AF$11:AH$260,3,FALSE),"")</f>
      </c>
      <c r="K458" s="102">
        <f t="shared" si="75"/>
      </c>
      <c r="L458" s="105"/>
      <c r="M458" s="107"/>
      <c r="N458" s="69"/>
      <c r="O458" s="122">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97"/>
      <c r="H459" s="114">
        <f t="shared" si="76"/>
        <v>0</v>
      </c>
      <c r="I459" s="128">
        <f t="shared" si="77"/>
      </c>
      <c r="J459" s="101">
        <f t="shared" si="78"/>
      </c>
      <c r="K459" s="102">
        <f aca="true" t="shared" si="86" ref="K459:K508">IF(H459&gt;0,H459*I459,"")</f>
      </c>
      <c r="L459" s="105"/>
      <c r="M459" s="107"/>
      <c r="N459" s="69"/>
      <c r="O459" s="122">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97"/>
      <c r="H460" s="114">
        <f aca="true" t="shared" si="87" ref="H460:H509">IF(L460&gt;0,IF(M460="",0,M460-L460+1),0)</f>
        <v>0</v>
      </c>
      <c r="I460" s="128">
        <f t="shared" si="77"/>
      </c>
      <c r="J460" s="101">
        <f t="shared" si="78"/>
      </c>
      <c r="K460" s="102">
        <f t="shared" si="86"/>
      </c>
      <c r="L460" s="105"/>
      <c r="M460" s="107"/>
      <c r="N460" s="69"/>
      <c r="O460" s="122">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97"/>
      <c r="H461" s="114">
        <f t="shared" si="87"/>
        <v>0</v>
      </c>
      <c r="I461" s="128">
        <f t="shared" si="77"/>
      </c>
      <c r="J461" s="101">
        <f t="shared" si="78"/>
      </c>
      <c r="K461" s="102">
        <f t="shared" si="86"/>
      </c>
      <c r="L461" s="105"/>
      <c r="M461" s="107"/>
      <c r="N461" s="69"/>
      <c r="O461" s="122">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97"/>
      <c r="H462" s="114">
        <f t="shared" si="87"/>
        <v>0</v>
      </c>
      <c r="I462" s="128">
        <f t="shared" si="77"/>
      </c>
      <c r="J462" s="101">
        <f t="shared" si="78"/>
      </c>
      <c r="K462" s="102">
        <f t="shared" si="86"/>
      </c>
      <c r="L462" s="105"/>
      <c r="M462" s="107"/>
      <c r="N462" s="69"/>
      <c r="O462" s="122">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97"/>
      <c r="H463" s="114">
        <f t="shared" si="87"/>
        <v>0</v>
      </c>
      <c r="I463" s="128">
        <f t="shared" si="77"/>
      </c>
      <c r="J463" s="101">
        <f t="shared" si="78"/>
      </c>
      <c r="K463" s="102">
        <f t="shared" si="86"/>
      </c>
      <c r="L463" s="105"/>
      <c r="M463" s="107"/>
      <c r="N463" s="69"/>
      <c r="O463" s="122">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97"/>
      <c r="H464" s="114">
        <f t="shared" si="87"/>
        <v>0</v>
      </c>
      <c r="I464" s="128">
        <f t="shared" si="77"/>
      </c>
      <c r="J464" s="101">
        <f t="shared" si="78"/>
      </c>
      <c r="K464" s="102">
        <f t="shared" si="86"/>
      </c>
      <c r="L464" s="105"/>
      <c r="M464" s="107"/>
      <c r="N464" s="69"/>
      <c r="O464" s="122">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97"/>
      <c r="H465" s="114">
        <f t="shared" si="87"/>
        <v>0</v>
      </c>
      <c r="I465" s="128">
        <f t="shared" si="77"/>
      </c>
      <c r="J465" s="101">
        <f t="shared" si="78"/>
      </c>
      <c r="K465" s="102">
        <f t="shared" si="86"/>
      </c>
      <c r="L465" s="105"/>
      <c r="M465" s="107"/>
      <c r="N465" s="69"/>
      <c r="O465" s="122">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97"/>
      <c r="H466" s="114">
        <f t="shared" si="87"/>
        <v>0</v>
      </c>
      <c r="I466" s="128">
        <f t="shared" si="77"/>
      </c>
      <c r="J466" s="101">
        <f t="shared" si="78"/>
      </c>
      <c r="K466" s="102">
        <f t="shared" si="86"/>
      </c>
      <c r="L466" s="105"/>
      <c r="M466" s="107"/>
      <c r="N466" s="69"/>
      <c r="O466" s="122">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97"/>
      <c r="H467" s="114">
        <f t="shared" si="87"/>
        <v>0</v>
      </c>
      <c r="I467" s="128">
        <f t="shared" si="77"/>
      </c>
      <c r="J467" s="101">
        <f t="shared" si="78"/>
      </c>
      <c r="K467" s="102">
        <f t="shared" si="86"/>
      </c>
      <c r="L467" s="105"/>
      <c r="M467" s="107"/>
      <c r="N467" s="69"/>
      <c r="O467" s="122">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97"/>
      <c r="H468" s="114">
        <f t="shared" si="87"/>
        <v>0</v>
      </c>
      <c r="I468" s="128">
        <f t="shared" si="77"/>
      </c>
      <c r="J468" s="101">
        <f t="shared" si="78"/>
      </c>
      <c r="K468" s="102">
        <f t="shared" si="86"/>
      </c>
      <c r="L468" s="105"/>
      <c r="M468" s="107"/>
      <c r="N468" s="69"/>
      <c r="O468" s="122">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97"/>
      <c r="H469" s="114">
        <f t="shared" si="87"/>
        <v>0</v>
      </c>
      <c r="I469" s="128">
        <f t="shared" si="77"/>
      </c>
      <c r="J469" s="101">
        <f t="shared" si="78"/>
      </c>
      <c r="K469" s="102">
        <f t="shared" si="86"/>
      </c>
      <c r="L469" s="105"/>
      <c r="M469" s="107"/>
      <c r="N469" s="69"/>
      <c r="O469" s="122">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97"/>
      <c r="H470" s="114">
        <f t="shared" si="87"/>
        <v>0</v>
      </c>
      <c r="I470" s="128">
        <f t="shared" si="77"/>
      </c>
      <c r="J470" s="101">
        <f t="shared" si="78"/>
      </c>
      <c r="K470" s="102">
        <f t="shared" si="86"/>
      </c>
      <c r="L470" s="105"/>
      <c r="M470" s="107"/>
      <c r="N470" s="69"/>
      <c r="O470" s="122">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97"/>
      <c r="H471" s="114">
        <f t="shared" si="87"/>
        <v>0</v>
      </c>
      <c r="I471" s="128">
        <f t="shared" si="77"/>
      </c>
      <c r="J471" s="101">
        <f t="shared" si="78"/>
      </c>
      <c r="K471" s="102">
        <f t="shared" si="86"/>
      </c>
      <c r="L471" s="105"/>
      <c r="M471" s="107"/>
      <c r="N471" s="69"/>
      <c r="O471" s="122">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97"/>
      <c r="H472" s="114">
        <f t="shared" si="87"/>
        <v>0</v>
      </c>
      <c r="I472" s="128">
        <f t="shared" si="77"/>
      </c>
      <c r="J472" s="101">
        <f t="shared" si="78"/>
      </c>
      <c r="K472" s="102">
        <f t="shared" si="86"/>
      </c>
      <c r="L472" s="105"/>
      <c r="M472" s="107"/>
      <c r="N472" s="69"/>
      <c r="O472" s="122">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97"/>
      <c r="H473" s="114">
        <f t="shared" si="87"/>
        <v>0</v>
      </c>
      <c r="I473" s="128">
        <f t="shared" si="77"/>
      </c>
      <c r="J473" s="101">
        <f t="shared" si="78"/>
      </c>
      <c r="K473" s="102">
        <f t="shared" si="86"/>
      </c>
      <c r="L473" s="105"/>
      <c r="M473" s="107"/>
      <c r="N473" s="69"/>
      <c r="O473" s="122">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97"/>
      <c r="H474" s="114">
        <f t="shared" si="87"/>
        <v>0</v>
      </c>
      <c r="I474" s="128">
        <f t="shared" si="77"/>
      </c>
      <c r="J474" s="101">
        <f t="shared" si="78"/>
      </c>
      <c r="K474" s="102">
        <f t="shared" si="86"/>
      </c>
      <c r="L474" s="105"/>
      <c r="M474" s="107"/>
      <c r="N474" s="69"/>
      <c r="O474" s="122">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97"/>
      <c r="H475" s="114">
        <f t="shared" si="87"/>
        <v>0</v>
      </c>
      <c r="I475" s="128">
        <f t="shared" si="77"/>
      </c>
      <c r="J475" s="101">
        <f t="shared" si="78"/>
      </c>
      <c r="K475" s="102">
        <f t="shared" si="86"/>
      </c>
      <c r="L475" s="105"/>
      <c r="M475" s="107"/>
      <c r="N475" s="69"/>
      <c r="O475" s="122">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97"/>
      <c r="H476" s="114">
        <f t="shared" si="87"/>
        <v>0</v>
      </c>
      <c r="I476" s="128">
        <f t="shared" si="77"/>
      </c>
      <c r="J476" s="101">
        <f t="shared" si="78"/>
      </c>
      <c r="K476" s="102">
        <f t="shared" si="86"/>
      </c>
      <c r="L476" s="105"/>
      <c r="M476" s="107"/>
      <c r="N476" s="69"/>
      <c r="O476" s="122">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97"/>
      <c r="H477" s="114">
        <f t="shared" si="87"/>
        <v>0</v>
      </c>
      <c r="I477" s="128">
        <f t="shared" si="77"/>
      </c>
      <c r="J477" s="101">
        <f t="shared" si="78"/>
      </c>
      <c r="K477" s="102">
        <f t="shared" si="86"/>
      </c>
      <c r="L477" s="105"/>
      <c r="M477" s="107"/>
      <c r="N477" s="69"/>
      <c r="O477" s="122">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97"/>
      <c r="H478" s="114">
        <f t="shared" si="87"/>
        <v>0</v>
      </c>
      <c r="I478" s="128">
        <f t="shared" si="77"/>
      </c>
      <c r="J478" s="101">
        <f t="shared" si="78"/>
      </c>
      <c r="K478" s="102">
        <f t="shared" si="86"/>
      </c>
      <c r="L478" s="105"/>
      <c r="M478" s="107"/>
      <c r="N478" s="69"/>
      <c r="O478" s="122">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97"/>
      <c r="H479" s="114">
        <f t="shared" si="87"/>
        <v>0</v>
      </c>
      <c r="I479" s="128">
        <f t="shared" si="77"/>
      </c>
      <c r="J479" s="101">
        <f t="shared" si="78"/>
      </c>
      <c r="K479" s="102">
        <f t="shared" si="86"/>
      </c>
      <c r="L479" s="105"/>
      <c r="M479" s="107"/>
      <c r="N479" s="69"/>
      <c r="O479" s="122">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97"/>
      <c r="H480" s="114">
        <f t="shared" si="87"/>
        <v>0</v>
      </c>
      <c r="I480" s="128">
        <f t="shared" si="77"/>
      </c>
      <c r="J480" s="101">
        <f t="shared" si="78"/>
      </c>
      <c r="K480" s="102">
        <f t="shared" si="86"/>
      </c>
      <c r="L480" s="105"/>
      <c r="M480" s="107"/>
      <c r="N480" s="69"/>
      <c r="O480" s="122">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97"/>
      <c r="H481" s="114">
        <f t="shared" si="87"/>
        <v>0</v>
      </c>
      <c r="I481" s="128">
        <f t="shared" si="77"/>
      </c>
      <c r="J481" s="101">
        <f t="shared" si="78"/>
      </c>
      <c r="K481" s="102">
        <f t="shared" si="86"/>
      </c>
      <c r="L481" s="105"/>
      <c r="M481" s="107"/>
      <c r="N481" s="69"/>
      <c r="O481" s="122">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97"/>
      <c r="H482" s="114">
        <f t="shared" si="87"/>
        <v>0</v>
      </c>
      <c r="I482" s="128">
        <f t="shared" si="77"/>
      </c>
      <c r="J482" s="101">
        <f t="shared" si="78"/>
      </c>
      <c r="K482" s="102">
        <f t="shared" si="86"/>
      </c>
      <c r="L482" s="105"/>
      <c r="M482" s="107"/>
      <c r="N482" s="69"/>
      <c r="O482" s="122">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97"/>
      <c r="H483" s="114">
        <f t="shared" si="87"/>
        <v>0</v>
      </c>
      <c r="I483" s="128">
        <f t="shared" si="77"/>
      </c>
      <c r="J483" s="101">
        <f t="shared" si="78"/>
      </c>
      <c r="K483" s="102">
        <f t="shared" si="86"/>
      </c>
      <c r="L483" s="105"/>
      <c r="M483" s="107"/>
      <c r="N483" s="69"/>
      <c r="O483" s="122">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97"/>
      <c r="H484" s="114">
        <f t="shared" si="87"/>
        <v>0</v>
      </c>
      <c r="I484" s="128">
        <f t="shared" si="77"/>
      </c>
      <c r="J484" s="101">
        <f t="shared" si="78"/>
      </c>
      <c r="K484" s="102">
        <f t="shared" si="86"/>
      </c>
      <c r="L484" s="105"/>
      <c r="M484" s="107"/>
      <c r="N484" s="69"/>
      <c r="O484" s="122">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97"/>
      <c r="H485" s="114">
        <f t="shared" si="87"/>
        <v>0</v>
      </c>
      <c r="I485" s="128">
        <f t="shared" si="77"/>
      </c>
      <c r="J485" s="101">
        <f t="shared" si="78"/>
      </c>
      <c r="K485" s="102">
        <f t="shared" si="86"/>
      </c>
      <c r="L485" s="105"/>
      <c r="M485" s="107"/>
      <c r="N485" s="69"/>
      <c r="O485" s="122">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97"/>
      <c r="H486" s="114">
        <f t="shared" si="87"/>
        <v>0</v>
      </c>
      <c r="I486" s="128">
        <f t="shared" si="77"/>
      </c>
      <c r="J486" s="101">
        <f t="shared" si="78"/>
      </c>
      <c r="K486" s="102">
        <f t="shared" si="86"/>
      </c>
      <c r="L486" s="105"/>
      <c r="M486" s="107"/>
      <c r="N486" s="69"/>
      <c r="O486" s="122">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97"/>
      <c r="H487" s="114">
        <f t="shared" si="87"/>
        <v>0</v>
      </c>
      <c r="I487" s="128">
        <f t="shared" si="77"/>
      </c>
      <c r="J487" s="101">
        <f t="shared" si="78"/>
      </c>
      <c r="K487" s="102">
        <f t="shared" si="86"/>
      </c>
      <c r="L487" s="105"/>
      <c r="M487" s="107"/>
      <c r="N487" s="69"/>
      <c r="O487" s="122">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97"/>
      <c r="H488" s="114">
        <f t="shared" si="87"/>
        <v>0</v>
      </c>
      <c r="I488" s="128">
        <f t="shared" si="77"/>
      </c>
      <c r="J488" s="101">
        <f t="shared" si="78"/>
      </c>
      <c r="K488" s="102">
        <f t="shared" si="86"/>
      </c>
      <c r="L488" s="105"/>
      <c r="M488" s="107"/>
      <c r="N488" s="69"/>
      <c r="O488" s="122">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97"/>
      <c r="H489" s="114">
        <f t="shared" si="87"/>
        <v>0</v>
      </c>
      <c r="I489" s="128">
        <f t="shared" si="77"/>
      </c>
      <c r="J489" s="101">
        <f t="shared" si="78"/>
      </c>
      <c r="K489" s="102">
        <f t="shared" si="86"/>
      </c>
      <c r="L489" s="105"/>
      <c r="M489" s="107"/>
      <c r="N489" s="69"/>
      <c r="O489" s="122">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97"/>
      <c r="H490" s="114">
        <f t="shared" si="87"/>
        <v>0</v>
      </c>
      <c r="I490" s="128">
        <f t="shared" si="77"/>
      </c>
      <c r="J490" s="101">
        <f t="shared" si="78"/>
      </c>
      <c r="K490" s="102">
        <f t="shared" si="86"/>
      </c>
      <c r="L490" s="105"/>
      <c r="M490" s="107"/>
      <c r="N490" s="69"/>
      <c r="O490" s="122">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97"/>
      <c r="H491" s="114">
        <f t="shared" si="87"/>
        <v>0</v>
      </c>
      <c r="I491" s="128">
        <f t="shared" si="77"/>
      </c>
      <c r="J491" s="101">
        <f t="shared" si="78"/>
      </c>
      <c r="K491" s="102">
        <f t="shared" si="86"/>
      </c>
      <c r="L491" s="105"/>
      <c r="M491" s="107"/>
      <c r="N491" s="69"/>
      <c r="O491" s="122">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97"/>
      <c r="H492" s="114">
        <f t="shared" si="87"/>
        <v>0</v>
      </c>
      <c r="I492" s="128">
        <f t="shared" si="77"/>
      </c>
      <c r="J492" s="101">
        <f t="shared" si="78"/>
      </c>
      <c r="K492" s="102">
        <f t="shared" si="86"/>
      </c>
      <c r="L492" s="105"/>
      <c r="M492" s="107"/>
      <c r="N492" s="69"/>
      <c r="O492" s="122">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97"/>
      <c r="H493" s="114">
        <f t="shared" si="87"/>
        <v>0</v>
      </c>
      <c r="I493" s="128">
        <f t="shared" si="77"/>
      </c>
      <c r="J493" s="101">
        <f t="shared" si="78"/>
      </c>
      <c r="K493" s="102">
        <f t="shared" si="86"/>
      </c>
      <c r="L493" s="105"/>
      <c r="M493" s="107"/>
      <c r="N493" s="69"/>
      <c r="O493" s="122">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97"/>
      <c r="H494" s="114">
        <f t="shared" si="87"/>
        <v>0</v>
      </c>
      <c r="I494" s="128">
        <f t="shared" si="77"/>
      </c>
      <c r="J494" s="101">
        <f t="shared" si="78"/>
      </c>
      <c r="K494" s="102">
        <f t="shared" si="86"/>
      </c>
      <c r="L494" s="105"/>
      <c r="M494" s="107"/>
      <c r="N494" s="69"/>
      <c r="O494" s="122">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97"/>
      <c r="H495" s="114">
        <f t="shared" si="87"/>
        <v>0</v>
      </c>
      <c r="I495" s="128">
        <f t="shared" si="77"/>
      </c>
      <c r="J495" s="101">
        <f t="shared" si="78"/>
      </c>
      <c r="K495" s="102">
        <f t="shared" si="86"/>
      </c>
      <c r="L495" s="105"/>
      <c r="M495" s="107"/>
      <c r="N495" s="69"/>
      <c r="O495" s="122">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97"/>
      <c r="H496" s="114">
        <f t="shared" si="87"/>
        <v>0</v>
      </c>
      <c r="I496" s="128">
        <f t="shared" si="77"/>
      </c>
      <c r="J496" s="101">
        <f t="shared" si="78"/>
      </c>
      <c r="K496" s="102">
        <f t="shared" si="86"/>
      </c>
      <c r="L496" s="105"/>
      <c r="M496" s="107"/>
      <c r="N496" s="69"/>
      <c r="O496" s="122">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97"/>
      <c r="H497" s="114">
        <f t="shared" si="87"/>
        <v>0</v>
      </c>
      <c r="I497" s="128">
        <f t="shared" si="77"/>
      </c>
      <c r="J497" s="101">
        <f t="shared" si="78"/>
      </c>
      <c r="K497" s="102">
        <f t="shared" si="86"/>
      </c>
      <c r="L497" s="105"/>
      <c r="M497" s="107"/>
      <c r="N497" s="69"/>
      <c r="O497" s="122">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97"/>
      <c r="H498" s="114">
        <f t="shared" si="87"/>
        <v>0</v>
      </c>
      <c r="I498" s="128">
        <f t="shared" si="77"/>
      </c>
      <c r="J498" s="101">
        <f t="shared" si="78"/>
      </c>
      <c r="K498" s="102">
        <f t="shared" si="86"/>
      </c>
      <c r="L498" s="105"/>
      <c r="M498" s="107"/>
      <c r="N498" s="69"/>
      <c r="O498" s="122">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97"/>
      <c r="H499" s="114">
        <f t="shared" si="87"/>
        <v>0</v>
      </c>
      <c r="I499" s="128">
        <f t="shared" si="77"/>
      </c>
      <c r="J499" s="101">
        <f t="shared" si="78"/>
      </c>
      <c r="K499" s="102">
        <f t="shared" si="86"/>
      </c>
      <c r="L499" s="105"/>
      <c r="M499" s="107"/>
      <c r="N499" s="69"/>
      <c r="O499" s="122">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97"/>
      <c r="H500" s="114">
        <f t="shared" si="87"/>
        <v>0</v>
      </c>
      <c r="I500" s="128">
        <f t="shared" si="77"/>
      </c>
      <c r="J500" s="101">
        <f t="shared" si="78"/>
      </c>
      <c r="K500" s="102">
        <f t="shared" si="86"/>
      </c>
      <c r="L500" s="105"/>
      <c r="M500" s="107"/>
      <c r="N500" s="69"/>
      <c r="O500" s="122">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97"/>
      <c r="H501" s="114">
        <f t="shared" si="87"/>
        <v>0</v>
      </c>
      <c r="I501" s="128">
        <f t="shared" si="77"/>
      </c>
      <c r="J501" s="101">
        <f t="shared" si="78"/>
      </c>
      <c r="K501" s="102">
        <f t="shared" si="86"/>
      </c>
      <c r="L501" s="105"/>
      <c r="M501" s="107"/>
      <c r="N501" s="69"/>
      <c r="O501" s="122">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97"/>
      <c r="H502" s="114">
        <f t="shared" si="87"/>
        <v>0</v>
      </c>
      <c r="I502" s="128">
        <f t="shared" si="77"/>
      </c>
      <c r="J502" s="101">
        <f t="shared" si="78"/>
      </c>
      <c r="K502" s="102">
        <f t="shared" si="86"/>
      </c>
      <c r="L502" s="105"/>
      <c r="M502" s="107"/>
      <c r="N502" s="69"/>
      <c r="O502" s="122">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97"/>
      <c r="H503" s="114">
        <f t="shared" si="87"/>
        <v>0</v>
      </c>
      <c r="I503" s="128">
        <f t="shared" si="77"/>
      </c>
      <c r="J503" s="101">
        <f t="shared" si="78"/>
      </c>
      <c r="K503" s="102">
        <f t="shared" si="86"/>
      </c>
      <c r="L503" s="105"/>
      <c r="M503" s="107"/>
      <c r="N503" s="69"/>
      <c r="O503" s="122">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97"/>
      <c r="H504" s="114">
        <f t="shared" si="87"/>
        <v>0</v>
      </c>
      <c r="I504" s="128">
        <f t="shared" si="77"/>
      </c>
      <c r="J504" s="101">
        <f t="shared" si="78"/>
      </c>
      <c r="K504" s="102">
        <f t="shared" si="86"/>
      </c>
      <c r="L504" s="105"/>
      <c r="M504" s="107"/>
      <c r="N504" s="69"/>
      <c r="O504" s="122">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97"/>
      <c r="H505" s="114">
        <f t="shared" si="87"/>
        <v>0</v>
      </c>
      <c r="I505" s="128">
        <f t="shared" si="77"/>
      </c>
      <c r="J505" s="101">
        <f t="shared" si="78"/>
      </c>
      <c r="K505" s="102">
        <f t="shared" si="86"/>
      </c>
      <c r="L505" s="105"/>
      <c r="M505" s="107"/>
      <c r="N505" s="69"/>
      <c r="O505" s="122">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97"/>
      <c r="H506" s="114">
        <f t="shared" si="87"/>
        <v>0</v>
      </c>
      <c r="I506" s="128">
        <f t="shared" si="77"/>
      </c>
      <c r="J506" s="101">
        <f t="shared" si="78"/>
      </c>
      <c r="K506" s="102">
        <f t="shared" si="86"/>
      </c>
      <c r="L506" s="105"/>
      <c r="M506" s="107"/>
      <c r="N506" s="69"/>
      <c r="O506" s="122">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97"/>
      <c r="H507" s="114">
        <f t="shared" si="87"/>
        <v>0</v>
      </c>
      <c r="I507" s="128">
        <f t="shared" si="77"/>
      </c>
      <c r="J507" s="101">
        <f t="shared" si="78"/>
      </c>
      <c r="K507" s="102">
        <f t="shared" si="86"/>
      </c>
      <c r="L507" s="105"/>
      <c r="M507" s="107"/>
      <c r="N507" s="69"/>
      <c r="O507" s="122">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97"/>
      <c r="H508" s="114">
        <f t="shared" si="87"/>
        <v>0</v>
      </c>
      <c r="I508" s="128">
        <f t="shared" si="77"/>
      </c>
      <c r="J508" s="101">
        <f t="shared" si="78"/>
      </c>
      <c r="K508" s="102">
        <f t="shared" si="86"/>
      </c>
      <c r="L508" s="105"/>
      <c r="M508" s="107"/>
      <c r="N508" s="69"/>
      <c r="O508" s="122">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98"/>
      <c r="H509" s="115">
        <f t="shared" si="87"/>
        <v>0</v>
      </c>
      <c r="I509" s="129">
        <f t="shared" si="77"/>
      </c>
      <c r="J509" s="103">
        <f t="shared" si="78"/>
      </c>
      <c r="K509" s="104">
        <f>IF(H509&gt;0,H509*I509,"")</f>
      </c>
      <c r="L509" s="106"/>
      <c r="M509" s="108"/>
      <c r="N509" s="73"/>
      <c r="O509" s="122">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3"/>
      <c r="M510" s="86"/>
      <c r="N510" s="75"/>
      <c r="O510" s="124"/>
      <c r="P510" s="125"/>
      <c r="Q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BB10="P"</formula>
    </cfRule>
  </conditionalFormatting>
  <conditionalFormatting sqref="C10">
    <cfRule type="expression" priority="12" dxfId="0" stopIfTrue="1">
      <formula>BC10="P"</formula>
    </cfRule>
  </conditionalFormatting>
  <conditionalFormatting sqref="D10">
    <cfRule type="expression" priority="11" dxfId="0" stopIfTrue="1">
      <formula>BD10="P"</formula>
    </cfRule>
  </conditionalFormatting>
  <conditionalFormatting sqref="E10">
    <cfRule type="expression" priority="10" dxfId="0" stopIfTrue="1">
      <formula>BE10="P"</formula>
    </cfRule>
  </conditionalFormatting>
  <conditionalFormatting sqref="H10">
    <cfRule type="expression" priority="9" dxfId="0" stopIfTrue="1">
      <formula>BH10="P"</formula>
    </cfRule>
  </conditionalFormatting>
  <conditionalFormatting sqref="B11:B509">
    <cfRule type="expression" priority="8" dxfId="0" stopIfTrue="1">
      <formula>BB11="P"</formula>
    </cfRule>
  </conditionalFormatting>
  <conditionalFormatting sqref="C11:C509">
    <cfRule type="expression" priority="7" dxfId="0" stopIfTrue="1">
      <formula>BC11="P"</formula>
    </cfRule>
  </conditionalFormatting>
  <conditionalFormatting sqref="D11:D509">
    <cfRule type="expression" priority="6" dxfId="0" stopIfTrue="1">
      <formula>BD11="P"</formula>
    </cfRule>
  </conditionalFormatting>
  <conditionalFormatting sqref="E11:E509">
    <cfRule type="expression" priority="5" dxfId="0" stopIfTrue="1">
      <formula>BE11="P"</formula>
    </cfRule>
  </conditionalFormatting>
  <conditionalFormatting sqref="H11:H509">
    <cfRule type="expression" priority="4" dxfId="0" stopIfTrue="1">
      <formula>BH11="P"</formula>
    </cfRule>
  </conditionalFormatting>
  <conditionalFormatting sqref="M10">
    <cfRule type="expression" priority="3" dxfId="0" stopIfTrue="1">
      <formula>CL10="P"</formula>
    </cfRule>
  </conditionalFormatting>
  <conditionalFormatting sqref="M11:M509">
    <cfRule type="expression" priority="2" dxfId="0" stopIfTrue="1">
      <formula>CL11="P"</formula>
    </cfRule>
  </conditionalFormatting>
  <conditionalFormatting sqref="H10">
    <cfRule type="expression" priority="1" dxfId="0" stopIfTrue="1">
      <formula>BH10="P"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$AJ$10:$AJ$207</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61" t="s">
        <v>146</v>
      </c>
      <c r="B1" s="161"/>
      <c r="C1" s="161"/>
      <c r="D1" s="161"/>
      <c r="E1" s="161"/>
      <c r="F1" s="161"/>
      <c r="G1" s="161"/>
      <c r="H1" s="161"/>
      <c r="I1" s="161"/>
      <c r="J1" s="161"/>
      <c r="K1" s="161"/>
    </row>
    <row r="2" spans="1:11" ht="30.75" customHeight="1">
      <c r="A2" s="162" t="s">
        <v>133</v>
      </c>
      <c r="B2" s="162"/>
      <c r="C2" s="162"/>
      <c r="D2" s="162"/>
      <c r="E2" s="162"/>
      <c r="F2" s="162"/>
      <c r="G2" s="162"/>
      <c r="H2" s="162"/>
      <c r="I2" s="162"/>
      <c r="J2" s="162"/>
      <c r="K2" s="162"/>
    </row>
    <row r="4" spans="1:11" ht="15">
      <c r="A4" s="162" t="s">
        <v>95</v>
      </c>
      <c r="B4" s="162"/>
      <c r="C4" s="162"/>
      <c r="D4" s="162"/>
      <c r="E4" s="162"/>
      <c r="F4" s="162"/>
      <c r="G4" s="162"/>
      <c r="H4" s="162"/>
      <c r="I4" s="162"/>
      <c r="J4" s="162"/>
      <c r="K4" s="162"/>
    </row>
    <row r="5" spans="1:11" ht="15">
      <c r="A5" s="42"/>
      <c r="B5" s="42"/>
      <c r="C5" s="42"/>
      <c r="D5" s="42"/>
      <c r="E5" s="42"/>
      <c r="F5" s="42"/>
      <c r="G5" s="42"/>
      <c r="H5" s="42"/>
      <c r="I5" s="42"/>
      <c r="J5" s="42"/>
      <c r="K5" s="42"/>
    </row>
    <row r="6" spans="1:11" ht="45" customHeight="1">
      <c r="A6" s="156" t="s">
        <v>214</v>
      </c>
      <c r="B6" s="156"/>
      <c r="C6" s="156"/>
      <c r="D6" s="156"/>
      <c r="E6" s="156"/>
      <c r="F6" s="156"/>
      <c r="G6" s="156"/>
      <c r="H6" s="156"/>
      <c r="I6" s="156"/>
      <c r="J6" s="156"/>
      <c r="K6" s="156"/>
    </row>
    <row r="7" spans="1:11" ht="15">
      <c r="A7" s="43"/>
      <c r="B7" s="43"/>
      <c r="C7" s="43"/>
      <c r="D7" s="43"/>
      <c r="E7" s="43"/>
      <c r="F7" s="43"/>
      <c r="G7" s="43"/>
      <c r="H7" s="43"/>
      <c r="I7" s="43"/>
      <c r="J7" s="43"/>
      <c r="K7" s="43"/>
    </row>
    <row r="8" spans="1:11" ht="42.75" customHeight="1">
      <c r="A8" s="156" t="s">
        <v>147</v>
      </c>
      <c r="B8" s="156"/>
      <c r="C8" s="156"/>
      <c r="D8" s="156"/>
      <c r="E8" s="156"/>
      <c r="F8" s="156"/>
      <c r="G8" s="156"/>
      <c r="H8" s="156"/>
      <c r="I8" s="156"/>
      <c r="J8" s="156"/>
      <c r="K8" s="156"/>
    </row>
    <row r="9" spans="1:11" ht="15">
      <c r="A9" s="43"/>
      <c r="B9" s="43"/>
      <c r="C9" s="43"/>
      <c r="D9" s="43"/>
      <c r="E9" s="43"/>
      <c r="F9" s="43"/>
      <c r="G9" s="43"/>
      <c r="H9" s="43"/>
      <c r="I9" s="43"/>
      <c r="J9" s="43"/>
      <c r="K9" s="43"/>
    </row>
    <row r="10" spans="1:11" ht="15">
      <c r="A10" s="156" t="s">
        <v>135</v>
      </c>
      <c r="B10" s="156"/>
      <c r="C10" s="156"/>
      <c r="D10" s="156"/>
      <c r="E10" s="156"/>
      <c r="F10" s="156"/>
      <c r="G10" s="156"/>
      <c r="H10" s="156"/>
      <c r="I10" s="156"/>
      <c r="J10" s="156"/>
      <c r="K10" s="156"/>
    </row>
    <row r="12" spans="1:11" ht="16.5" thickBot="1">
      <c r="A12" s="163" t="s">
        <v>96</v>
      </c>
      <c r="B12" s="163"/>
      <c r="C12" s="163"/>
      <c r="D12" s="163"/>
      <c r="E12" s="163"/>
      <c r="F12" s="163"/>
      <c r="G12" s="163"/>
      <c r="H12" s="163"/>
      <c r="I12" s="163"/>
      <c r="J12" s="163"/>
      <c r="K12" s="163"/>
    </row>
    <row r="13" spans="1:11" ht="44.25" customHeight="1">
      <c r="A13" s="158" t="s">
        <v>144</v>
      </c>
      <c r="B13" s="158"/>
      <c r="C13" s="158"/>
      <c r="D13" s="158"/>
      <c r="E13" s="158"/>
      <c r="F13" s="158"/>
      <c r="G13" s="158"/>
      <c r="H13" s="158"/>
      <c r="I13" s="158"/>
      <c r="J13" s="158"/>
      <c r="K13" s="158"/>
    </row>
    <row r="15" spans="1:11" ht="58.5" customHeight="1">
      <c r="A15" s="159" t="s">
        <v>150</v>
      </c>
      <c r="B15" s="159"/>
      <c r="C15" s="159"/>
      <c r="D15" s="159"/>
      <c r="E15" s="159"/>
      <c r="F15" s="159"/>
      <c r="G15" s="159"/>
      <c r="H15" s="159"/>
      <c r="I15" s="159"/>
      <c r="J15" s="159"/>
      <c r="K15" s="159"/>
    </row>
    <row r="17" spans="1:11" ht="56.25" customHeight="1">
      <c r="A17" s="159" t="s">
        <v>143</v>
      </c>
      <c r="B17" s="159"/>
      <c r="C17" s="159"/>
      <c r="D17" s="159"/>
      <c r="E17" s="159"/>
      <c r="F17" s="159"/>
      <c r="G17" s="159"/>
      <c r="H17" s="159"/>
      <c r="I17" s="159"/>
      <c r="J17" s="159"/>
      <c r="K17" s="159"/>
    </row>
    <row r="19" spans="1:11" ht="15">
      <c r="A19" s="156" t="s">
        <v>97</v>
      </c>
      <c r="B19" s="156"/>
      <c r="C19" s="156"/>
      <c r="D19" s="156"/>
      <c r="E19" s="156"/>
      <c r="F19" s="156"/>
      <c r="G19" s="156"/>
      <c r="H19" s="156"/>
      <c r="I19" s="156"/>
      <c r="J19" s="156"/>
      <c r="K19" s="156"/>
    </row>
    <row r="20" ht="15">
      <c r="A20" s="41"/>
    </row>
    <row r="21" spans="1:11" ht="21.75" thickBot="1">
      <c r="A21" s="160" t="s">
        <v>98</v>
      </c>
      <c r="B21" s="160"/>
      <c r="C21" s="160"/>
      <c r="D21" s="160"/>
      <c r="E21" s="160"/>
      <c r="F21" s="160"/>
      <c r="G21" s="160"/>
      <c r="H21" s="160"/>
      <c r="I21" s="160"/>
      <c r="J21" s="160"/>
      <c r="K21" s="160"/>
    </row>
    <row r="22" spans="1:11" ht="15">
      <c r="A22" s="158" t="s">
        <v>99</v>
      </c>
      <c r="B22" s="158"/>
      <c r="C22" s="158"/>
      <c r="D22" s="158"/>
      <c r="E22" s="158"/>
      <c r="F22" s="158"/>
      <c r="G22" s="158"/>
      <c r="H22" s="158"/>
      <c r="I22" s="158"/>
      <c r="J22" s="158"/>
      <c r="K22" s="158"/>
    </row>
    <row r="23" ht="15">
      <c r="A23" s="41"/>
    </row>
    <row r="24" spans="1:11" ht="15">
      <c r="A24" s="155" t="s">
        <v>100</v>
      </c>
      <c r="B24" s="155"/>
      <c r="C24" s="155"/>
      <c r="D24" s="155"/>
      <c r="E24" s="155"/>
      <c r="F24" s="155"/>
      <c r="G24" s="155"/>
      <c r="H24" s="155"/>
      <c r="I24" s="155"/>
      <c r="J24" s="155"/>
      <c r="K24" s="155"/>
    </row>
    <row r="25" ht="15">
      <c r="A25" s="41"/>
    </row>
    <row r="26" spans="1:11" ht="15">
      <c r="A26" s="156" t="s">
        <v>134</v>
      </c>
      <c r="B26" s="156"/>
      <c r="C26" s="156"/>
      <c r="D26" s="156"/>
      <c r="E26" s="156"/>
      <c r="F26" s="156"/>
      <c r="G26" s="156"/>
      <c r="H26" s="156"/>
      <c r="I26" s="156"/>
      <c r="J26" s="156"/>
      <c r="K26" s="156"/>
    </row>
    <row r="27" ht="15">
      <c r="A27" s="41"/>
    </row>
    <row r="28" spans="1:11" ht="30" customHeight="1">
      <c r="A28" s="156" t="s">
        <v>101</v>
      </c>
      <c r="B28" s="156"/>
      <c r="C28" s="156"/>
      <c r="D28" s="156"/>
      <c r="E28" s="156"/>
      <c r="F28" s="156"/>
      <c r="G28" s="156"/>
      <c r="H28" s="156"/>
      <c r="I28" s="156"/>
      <c r="J28" s="156"/>
      <c r="K28" s="156"/>
    </row>
    <row r="29" ht="15">
      <c r="A29" s="41"/>
    </row>
    <row r="30" spans="1:11" ht="15">
      <c r="A30" s="156" t="s">
        <v>102</v>
      </c>
      <c r="B30" s="156"/>
      <c r="C30" s="156"/>
      <c r="D30" s="156"/>
      <c r="E30" s="156"/>
      <c r="F30" s="156"/>
      <c r="G30" s="156"/>
      <c r="H30" s="156"/>
      <c r="I30" s="156"/>
      <c r="J30" s="156"/>
      <c r="K30" s="156"/>
    </row>
    <row r="31" ht="15">
      <c r="A31" s="41"/>
    </row>
    <row r="32" spans="1:11" ht="15">
      <c r="A32" s="156" t="s">
        <v>103</v>
      </c>
      <c r="B32" s="156"/>
      <c r="C32" s="156"/>
      <c r="D32" s="156"/>
      <c r="E32" s="156"/>
      <c r="F32" s="156"/>
      <c r="G32" s="156"/>
      <c r="H32" s="156"/>
      <c r="I32" s="156"/>
      <c r="J32" s="156"/>
      <c r="K32" s="156"/>
    </row>
    <row r="33" ht="15">
      <c r="A33" s="41"/>
    </row>
    <row r="34" spans="1:11" ht="45" customHeight="1">
      <c r="A34" s="155" t="s">
        <v>137</v>
      </c>
      <c r="B34" s="155"/>
      <c r="C34" s="155"/>
      <c r="D34" s="155"/>
      <c r="E34" s="155"/>
      <c r="F34" s="155"/>
      <c r="G34" s="155"/>
      <c r="H34" s="155"/>
      <c r="I34" s="155"/>
      <c r="J34" s="155"/>
      <c r="K34" s="155"/>
    </row>
    <row r="35" spans="1:11" ht="15">
      <c r="A35" s="157"/>
      <c r="B35" s="157"/>
      <c r="C35" s="157"/>
      <c r="D35" s="157"/>
      <c r="E35" s="157"/>
      <c r="F35" s="157"/>
      <c r="G35" s="157"/>
      <c r="H35" s="157"/>
      <c r="I35" s="157"/>
      <c r="J35" s="157"/>
      <c r="K35" s="157"/>
    </row>
    <row r="36" ht="15">
      <c r="A36" s="41"/>
    </row>
    <row r="37" spans="1:11" ht="15">
      <c r="A37" s="157"/>
      <c r="B37" s="157"/>
      <c r="C37" s="157"/>
      <c r="D37" s="157"/>
      <c r="E37" s="157"/>
      <c r="F37" s="157"/>
      <c r="G37" s="157"/>
      <c r="H37" s="157"/>
      <c r="I37" s="157"/>
      <c r="J37" s="157"/>
      <c r="K37" s="157"/>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1:K1"/>
    <mergeCell ref="A2:K2"/>
    <mergeCell ref="A4:K4"/>
    <mergeCell ref="A6:K6"/>
    <mergeCell ref="A8:K8"/>
    <mergeCell ref="A12:K12"/>
    <mergeCell ref="A10:K10"/>
    <mergeCell ref="A13:K13"/>
    <mergeCell ref="A17:K17"/>
    <mergeCell ref="A19:K19"/>
    <mergeCell ref="A21:K21"/>
    <mergeCell ref="A22:K22"/>
    <mergeCell ref="A15:K15"/>
    <mergeCell ref="A24:K24"/>
    <mergeCell ref="A28:K28"/>
    <mergeCell ref="A30:K30"/>
    <mergeCell ref="A37:K37"/>
    <mergeCell ref="A26:K26"/>
    <mergeCell ref="A32:K32"/>
    <mergeCell ref="A35:K35"/>
    <mergeCell ref="A34:K34"/>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4"/>
      <c r="D30" s="164"/>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4"/>
      <c r="D35" s="164"/>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2019-12-18T19:35:42Z</dcterms:modified>
  <cp:category/>
  <cp:version/>
  <cp:contentType/>
  <cp:contentStatus/>
</cp:coreProperties>
</file>